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defaultThemeVersion="166925"/>
  <xr:revisionPtr revIDLastSave="0" documentId="13_ncr:1_{ECA7E9ED-0437-458B-BD53-C369BABDED5F}" xr6:coauthVersionLast="47" xr6:coauthVersionMax="47" xr10:uidLastSave="{00000000-0000-0000-0000-000000000000}"/>
  <bookViews>
    <workbookView xWindow="1335" yWindow="1020" windowWidth="27465" windowHeight="13725" tabRatio="939" xr2:uid="{01BE3F14-B600-4BEA-9CA9-1119900C24D2}"/>
  </bookViews>
  <sheets>
    <sheet name="Contents" sheetId="45" r:id="rId1"/>
    <sheet name="Data descriptors" sheetId="42" r:id="rId2"/>
    <sheet name="Caveats" sheetId="43" r:id="rId3"/>
    <sheet name="Data glossary" sheetId="44" r:id="rId4"/>
    <sheet name="Table 1. Caseload by State" sheetId="38" r:id="rId5"/>
    <sheet name="Table 2. Time Series" sheetId="41" r:id="rId6"/>
  </sheets>
  <externalReferences>
    <externalReference r:id="rId7"/>
  </externalReferences>
  <definedNames>
    <definedName name="rngDate">#REF!</definedName>
    <definedName name="Table_1_Data">#REF!</definedName>
  </definedNames>
  <calcPr calcId="191028"/>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8" l="1"/>
  <c r="D53" i="42"/>
  <c r="B8" i="44"/>
  <c r="B8" i="43"/>
  <c r="B8" i="42"/>
  <c r="B9" i="41"/>
  <c r="B9" i="38"/>
  <c r="B9" i="44"/>
  <c r="B9" i="43"/>
  <c r="B9" i="42"/>
  <c r="B9" i="45"/>
  <c r="D126" i="44"/>
  <c r="D135" i="43"/>
  <c r="D144" i="42"/>
  <c r="B11"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<sst xmlns="http://schemas.openxmlformats.org/spreadsheetml/2006/main" count="222" uniqueCount="125">
  <si>
    <t>Parent Pathways Caseload by State and Time Series</t>
  </si>
  <si>
    <t>Contents</t>
  </si>
  <si>
    <t>Data descriptors</t>
  </si>
  <si>
    <t>Caveats</t>
  </si>
  <si>
    <t>Data glossary</t>
  </si>
  <si>
    <t>Table 1. Caseload by State</t>
  </si>
  <si>
    <t>Table 2.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</si>
  <si>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</si>
  <si>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</si>
  <si>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</si>
  <si>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</si>
  <si>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</si>
  <si>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</si>
  <si>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</si>
  <si>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</si>
  <si>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</si>
  <si>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</si>
  <si>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</si>
  <si>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</si>
  <si>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</si>
  <si>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</si>
  <si>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</si>
  <si>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</si>
  <si>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</si>
  <si>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</si>
  <si>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</si>
  <si>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</si>
  <si>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</si>
  <si>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</si>
  <si>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</si>
  <si>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</si>
  <si>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</si>
  <si>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</si>
  <si>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</si>
  <si>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</si>
  <si>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</si>
  <si>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</si>
  <si>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</si>
  <si>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</si>
  <si>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</si>
  <si>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</si>
  <si>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</si>
  <si>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</si>
  <si>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</si>
  <si>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</si>
  <si>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</si>
  <si>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</si>
  <si>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</si>
  <si>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</si>
  <si>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</si>
  <si>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</si>
  <si>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</si>
  <si>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</si>
  <si>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</si>
  <si>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</si>
  <si>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</si>
  <si>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</si>
  <si>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</si>
  <si>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</si>
  <si>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</si>
  <si>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</si>
  <si>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</si>
  <si>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</si>
  <si>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</si>
  <si>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</si>
  <si>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</si>
  <si>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</si>
  <si>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</si>
  <si>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</si>
  <si>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</si>
  <si>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</si>
  <si>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</si>
  <si>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</si>
  <si>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</si>
  <si>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 that affects their ability to work.</t>
  </si>
  <si>
    <t>This information is derived from the participant's response to the PS Work Capacity section. In addition, this is supplemented with Services Australia Income Support Payment data, in that all individuals who are in receipt of the Disability Support Pension are automatically identified as having a disability.</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</si>
  <si>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</si>
  <si>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</si>
  <si>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</si>
  <si>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</si>
  <si>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</si>
  <si>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</si>
  <si>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</si>
  <si>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</si>
  <si>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Ex-Offender</t>
  </si>
  <si>
    <t xml:space="preserve"> Indicates whether an individual has had a criminal conviction in the past 10 years, including custodial or non-custodial sentences, with a value of 1 for "Yes" and 0 for "No."</t>
  </si>
  <si>
    <t xml:space="preserve">This information is derived based on Parent Snapshot. </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</si>
  <si>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</si>
  <si>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</si>
  <si>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</si>
  <si>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</si>
  <si>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</si>
  <si>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</si>
  <si>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</si>
  <si>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</si>
  <si>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</si>
  <si>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State</t>
  </si>
  <si>
    <t>Notes: For definitions and more information about the data please refer to the Data Descriptions</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</si>
  <si>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</si>
  <si>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</si>
  <si>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</si>
  <si>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</si>
  <si>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</si>
  <si>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</si>
  <si>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</si>
  <si>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</si>
  <si>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</si>
  <si>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</si>
  <si>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</si>
  <si>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</si>
  <si>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</si>
  <si>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</si>
  <si>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</si>
  <si>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</si>
  <si>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</si>
  <si>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</si>
  <si>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</si>
  <si>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</si>
  <si>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</si>
  <si>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</si>
  <si>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</si>
  <si>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</si>
  <si>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National Total</t>
  </si>
  <si>
    <t>Parent Pathways Caseload Time Series</t>
  </si>
  <si>
    <t>CaseloadDate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</si>
</sst>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 #,##0_);_(* \(#,##0\);_(* &quot;0&quot;_);_(@_)"/>
    <numFmt numFmtId="166" formatCode="d\ mmm\ yyyy"/>
  </numFmts>
  <fonts count="31"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sz val="12"/>
      <color theme="1"/>
      <name val="Calibri"/>
      <family val="2"/>
      <scheme val="minor"/>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u/>
      <sz val="11"/>
      <name val="Calibri"/>
      <family val="2"/>
      <scheme val="minor"/>
    </font>
    <font>
      <sz val="14"/>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6">
    <border>
      <left/>
      <right/>
      <top/>
      <bottom/>
      <diagonal/>
    </border>
    <border>
      <left/>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7" fillId="0" borderId="0" applyNumberFormat="0" applyFill="0" applyBorder="0" applyAlignment="0" applyProtection="0"/>
  </cellStyleXfs>
  <cellXfs count="93">
    <xf numFmtId="0" fontId="0" fillId="0" borderId="0" xfId="0"/>
    <xf numFmtId="14" fontId="0" fillId="0" borderId="2" xfId="0" applyNumberFormat="1" applyBorder="1"/>
    <xf numFmtId="164" fontId="0" fillId="0" borderId="2" xfId="0" applyNumberFormat="1" applyBorder="1"/>
    <xf numFmtId="0" fontId="12" fillId="2" borderId="0" xfId="0" applyFont="1" applyFill="1"/>
    <xf numFmtId="0" fontId="0" fillId="2" borderId="0" xfId="0" applyFill="1"/>
    <xf numFmtId="0" fontId="16" fillId="2" borderId="0" xfId="0" applyFont="1" applyFill="1" applyAlignment="1">
      <alignment vertical="center"/>
    </xf>
    <xf numFmtId="0" fontId="15" fillId="2" borderId="0" xfId="0" applyFont="1" applyFill="1"/>
    <xf numFmtId="0" fontId="17" fillId="2" borderId="0" xfId="0" applyFont="1" applyFill="1" applyAlignment="1">
      <alignment vertical="center"/>
    </xf>
    <xf numFmtId="0" fontId="18" fillId="2" borderId="0" xfId="0" applyFont="1" applyFill="1"/>
    <xf numFmtId="0" fontId="11" fillId="2" borderId="0" xfId="0" applyFont="1" applyFill="1"/>
    <xf numFmtId="0" fontId="3" fillId="3" borderId="0" xfId="0" applyFont="1" applyFill="1" applyAlignment="1">
      <alignment vertical="center"/>
    </xf>
    <xf numFmtId="0" fontId="3" fillId="3" borderId="0" xfId="0" applyFont="1" applyFill="1" applyAlignment="1">
      <alignment horizontal="left" vertical="center" wrapText="1"/>
    </xf>
    <xf numFmtId="0" fontId="3" fillId="3" borderId="0" xfId="0" applyFont="1" applyFill="1"/>
    <xf numFmtId="0" fontId="20" fillId="2" borderId="0" xfId="0" applyFont="1" applyFill="1" applyAlignment="1">
      <alignment vertical="center"/>
    </xf>
    <xf numFmtId="0" fontId="12" fillId="2" borderId="0" xfId="0" applyFont="1" applyFill="1" applyAlignment="1">
      <alignment vertical="center"/>
    </xf>
    <xf numFmtId="0" fontId="11" fillId="2" borderId="0" xfId="3" applyFont="1" applyFill="1" applyBorder="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vertical="center" wrapText="1"/>
    </xf>
    <xf numFmtId="3" fontId="3" fillId="3" borderId="0" xfId="0" applyNumberFormat="1" applyFont="1" applyFill="1" applyAlignment="1">
      <alignment horizontal="right"/>
    </xf>
    <xf numFmtId="3" fontId="4" fillId="3" borderId="0" xfId="0" applyNumberFormat="1" applyFont="1" applyFill="1" applyAlignment="1">
      <alignment horizontal="right"/>
    </xf>
    <xf numFmtId="0" fontId="3" fillId="3" borderId="0" xfId="0" applyFont="1" applyFill="1" applyAlignment="1">
      <alignment horizontal="left" vertical="top" wrapText="1"/>
    </xf>
    <xf numFmtId="0" fontId="21" fillId="3" borderId="0" xfId="0" applyFont="1" applyFill="1" applyAlignment="1">
      <alignment horizontal="left" vertical="top"/>
    </xf>
    <xf numFmtId="3" fontId="21" fillId="3" borderId="0" xfId="0" applyNumberFormat="1" applyFont="1" applyFill="1" applyAlignment="1">
      <alignment horizontal="right"/>
    </xf>
    <xf numFmtId="3" fontId="22" fillId="3" borderId="0" xfId="0" applyNumberFormat="1" applyFont="1" applyFill="1" applyAlignment="1">
      <alignment horizontal="right"/>
    </xf>
    <xf numFmtId="0" fontId="21" fillId="3" borderId="0" xfId="0" applyFont="1" applyFill="1"/>
    <xf numFmtId="0" fontId="3" fillId="3" borderId="0" xfId="0" applyFont="1" applyFill="1" applyAlignment="1">
      <alignment vertical="top"/>
    </xf>
    <xf numFmtId="0" fontId="23" fillId="2" borderId="0" xfId="0" applyFont="1" applyFill="1" applyAlignment="1">
      <alignment horizontal="left" wrapText="1"/>
    </xf>
    <xf numFmtId="0" fontId="24" fillId="2" borderId="0" xfId="0" applyFont="1" applyFill="1" applyAlignment="1">
      <alignment horizontal="left" wrapText="1"/>
    </xf>
    <xf numFmtId="0" fontId="11" fillId="2" borderId="0" xfId="0" applyFont="1" applyFill="1" applyAlignment="1">
      <alignment vertical="center"/>
    </xf>
    <xf numFmtId="0" fontId="7" fillId="2" borderId="0" xfId="3" applyFill="1" applyBorder="1" applyAlignment="1">
      <alignment horizontal="left"/>
    </xf>
    <xf numFmtId="0" fontId="13" fillId="2" borderId="0" xfId="2" applyFont="1" applyFill="1" applyAlignment="1">
      <alignment horizontal="left"/>
    </xf>
    <xf numFmtId="0" fontId="13" fillId="2" borderId="0" xfId="3" applyFont="1" applyFill="1" applyBorder="1" applyAlignment="1">
      <alignment horizontal="left"/>
    </xf>
    <xf numFmtId="0" fontId="7" fillId="2" borderId="0" xfId="3" applyFill="1" applyBorder="1" applyAlignment="1"/>
    <xf numFmtId="0" fontId="7" fillId="2" borderId="0" xfId="3" applyFill="1"/>
    <xf numFmtId="0" fontId="13" fillId="2" borderId="0" xfId="0" applyFont="1" applyFill="1"/>
    <xf numFmtId="0" fontId="15" fillId="2" borderId="0" xfId="3" applyFont="1" applyFill="1" applyBorder="1" applyAlignment="1">
      <alignment horizontal="left" vertical="center" wrapText="1"/>
    </xf>
    <xf numFmtId="0" fontId="12"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5" fillId="2" borderId="0" xfId="0" applyFont="1" applyFill="1"/>
    <xf numFmtId="0" fontId="22"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7" fillId="2" borderId="0" xfId="3" applyFont="1" applyFill="1"/>
    <xf numFmtId="0" fontId="26" fillId="2" borderId="0" xfId="2" applyFont="1" applyFill="1" applyAlignment="1">
      <alignment vertical="top" wrapText="1"/>
    </xf>
    <xf numFmtId="0" fontId="3" fillId="2" borderId="0" xfId="0" applyFont="1" applyFill="1" applyAlignment="1">
      <alignment vertical="center" wrapText="1"/>
    </xf>
    <xf numFmtId="0" fontId="17" fillId="2" borderId="0" xfId="3" applyFont="1" applyFill="1" applyBorder="1" applyAlignment="1">
      <alignment horizontal="left" vertical="center"/>
    </xf>
    <xf numFmtId="166" fontId="3" fillId="2" borderId="0" xfId="0" applyNumberFormat="1" applyFont="1" applyFill="1"/>
    <xf numFmtId="0" fontId="12" fillId="2" borderId="2" xfId="0" applyFont="1" applyFill="1" applyBorder="1" applyAlignment="1">
      <alignment vertical="center" wrapText="1"/>
    </xf>
    <xf numFmtId="3" fontId="8" fillId="4" borderId="3" xfId="0" applyNumberFormat="1" applyFont="1" applyFill="1" applyBorder="1" applyAlignment="1">
      <alignment vertical="center"/>
    </xf>
    <xf numFmtId="0" fontId="21" fillId="2" borderId="0" xfId="0" applyFont="1" applyFill="1"/>
    <xf numFmtId="0" fontId="10" fillId="2" borderId="0" xfId="0" applyFont="1" applyFill="1" applyAlignment="1">
      <alignment vertical="center"/>
    </xf>
    <xf numFmtId="0" fontId="28" fillId="2" borderId="0" xfId="0" applyFont="1" applyFill="1"/>
    <xf numFmtId="0" fontId="27" fillId="2" borderId="0" xfId="3" applyFont="1" applyFill="1" applyBorder="1" applyAlignment="1">
      <alignment horizontal="left" vertical="center"/>
    </xf>
    <xf numFmtId="0" fontId="3" fillId="2" borderId="0" xfId="0" applyFont="1" applyFill="1" applyAlignment="1">
      <alignment horizontal="left"/>
    </xf>
    <xf numFmtId="0" fontId="21" fillId="2" borderId="0" xfId="2" applyFont="1" applyFill="1" applyAlignment="1">
      <alignment horizontal="left" vertical="center"/>
    </xf>
    <xf numFmtId="0" fontId="27" fillId="2" borderId="0" xfId="3" applyFont="1" applyFill="1" applyBorder="1" applyAlignment="1">
      <alignment horizontal="left"/>
    </xf>
    <xf numFmtId="0" fontId="22" fillId="2" borderId="0" xfId="2" applyFont="1" applyFill="1" applyAlignment="1">
      <alignment horizontal="left"/>
    </xf>
    <xf numFmtId="0" fontId="22" fillId="2" borderId="0" xfId="3" applyFont="1" applyFill="1" applyBorder="1" applyAlignment="1">
      <alignment horizontal="left"/>
    </xf>
    <xf numFmtId="0" fontId="6" fillId="2" borderId="0" xfId="0" applyFont="1" applyFill="1" applyAlignment="1">
      <alignment vertical="center"/>
    </xf>
    <xf numFmtId="0" fontId="29" fillId="2" borderId="0" xfId="0" applyFont="1" applyFill="1" applyAlignment="1">
      <alignment vertical="center"/>
    </xf>
    <xf numFmtId="0" fontId="30" fillId="2" borderId="0" xfId="3" applyFont="1" applyFill="1" applyBorder="1" applyAlignment="1">
      <alignment vertical="center"/>
    </xf>
    <xf numFmtId="0" fontId="0" fillId="2" borderId="2" xfId="0" applyFill="1" applyBorder="1"/>
    <xf numFmtId="165" fontId="0" fillId="2" borderId="2" xfId="0" applyNumberFormat="1" applyFill="1" applyBorder="1"/>
    <xf numFmtId="0" fontId="27" fillId="2" borderId="0" xfId="3" applyFont="1" applyFill="1" applyBorder="1" applyAlignment="1">
      <alignment horizontal="left" vertical="center"/>
    </xf>
    <xf numFmtId="0" fontId="7" fillId="2" borderId="0" xfId="3" applyFill="1" applyBorder="1" applyAlignment="1">
      <alignment horizontal="left" vertical="center"/>
    </xf>
    <xf numFmtId="0" fontId="27" fillId="2" borderId="0" xfId="3" applyFont="1" applyFill="1" applyBorder="1" applyAlignment="1">
      <alignment horizontal="left"/>
    </xf>
    <xf numFmtId="0" fontId="27" fillId="2" borderId="0" xfId="3" applyFont="1" applyFill="1" applyAlignment="1">
      <alignment horizontal="left" vertical="center"/>
    </xf>
    <xf numFmtId="0" fontId="12" fillId="2" borderId="0" xfId="2" applyFont="1" applyFill="1" applyAlignment="1">
      <alignment horizontal="left" wrapText="1"/>
    </xf>
    <xf numFmtId="0" fontId="3" fillId="3" borderId="1" xfId="0" applyFont="1" applyFill="1" applyBorder="1" applyAlignment="1">
      <alignment horizontal="left" vertical="center" wrapText="1"/>
    </xf>
    <xf numFmtId="0" fontId="12" fillId="3" borderId="0" xfId="3" applyFont="1" applyFill="1" applyBorder="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vertical="center" wrapText="1"/>
    </xf>
    <xf numFmtId="15" fontId="12" fillId="2" borderId="0" xfId="0" applyNumberFormat="1" applyFont="1" applyFill="1" applyAlignment="1">
      <alignment horizontal="left"/>
    </xf>
    <xf numFmtId="0" fontId="12" fillId="2" borderId="0" xfId="0" applyFont="1" applyFill="1" applyAlignment="1">
      <alignment horizontal="left"/>
    </xf>
    <xf numFmtId="0" fontId="9" fillId="2" borderId="0" xfId="3" applyFont="1" applyFill="1" applyBorder="1" applyAlignment="1">
      <alignment horizontal="left" vertical="center"/>
    </xf>
    <xf numFmtId="0" fontId="14" fillId="2" borderId="0" xfId="3" applyFont="1" applyFill="1" applyBorder="1" applyAlignment="1">
      <alignment horizontal="left" vertical="center"/>
    </xf>
    <xf numFmtId="0" fontId="3" fillId="3" borderId="0" xfId="0" applyFont="1" applyFill="1" applyAlignment="1">
      <alignment horizontal="left" vertical="center" wrapText="1"/>
    </xf>
    <xf numFmtId="0" fontId="4" fillId="3" borderId="0" xfId="0" applyFont="1" applyFill="1" applyAlignment="1">
      <alignment horizontal="left" vertical="center" wrapText="1"/>
    </xf>
    <xf numFmtId="0" fontId="3" fillId="2" borderId="0" xfId="0" applyFont="1" applyFill="1" applyAlignment="1">
      <alignment horizontal="left" vertical="center" wrapText="1"/>
    </xf>
    <xf numFmtId="0" fontId="26" fillId="2" borderId="0" xfId="2" applyFont="1" applyFill="1" applyAlignment="1">
      <alignment horizontal="left" vertical="top" wrapText="1"/>
    </xf>
    <xf numFmtId="0" fontId="13" fillId="2" borderId="2" xfId="0" applyFont="1" applyFill="1" applyBorder="1" applyAlignment="1">
      <alignment horizontal="left" vertical="center"/>
    </xf>
    <xf numFmtId="3" fontId="8" fillId="4" borderId="4" xfId="0" applyNumberFormat="1" applyFont="1" applyFill="1" applyBorder="1" applyAlignment="1">
      <alignment horizontal="left" vertical="center"/>
    </xf>
    <xf numFmtId="3" fontId="8" fillId="4" borderId="5" xfId="0" applyNumberFormat="1"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0" fillId="5" borderId="2" xfId="0" applyFill="1" applyBorder="1" applyAlignment="1">
      <alignment vertical="center" wrapText="1"/>
    </xf>
    <xf numFmtId="0" fontId="0" fillId="5" borderId="2" xfId="0" applyFill="1" applyBorder="1"/>
    <xf numFmtId="0" fontId="1" fillId="5" borderId="2" xfId="0" applyFont="1" applyFill="1" applyBorder="1"/>
    <xf numFmtId="165" fontId="1" fillId="5" borderId="2" xfId="0" applyNumberFormat="1" applyFont="1" applyFill="1" applyBorder="1"/>
  </cellXfs>
  <cellStyles count="4">
    <cellStyle name="Hyperlink" xfId="3" builtinId="8"/>
    <cellStyle name="Normal" xfId="0" builtinId="0"/>
    <cellStyle name="Normal 2" xfId="1" xr:uid="{FCC9650E-A42E-4285-B1C4-BFE8B38CBBD8}"/>
    <cellStyle name="Normal 2 4" xfId="2" xr:uid="{C86DF1F4-236B-4E73-9FF0-999B806F95C9}"/>
  </cellStyles>
  <dxfs count="36">
    <dxf>
      <fill>
        <patternFill>
          <bgColor rgb="FFDAE9F8"/>
        </patternFill>
      </fill>
    </dxf>
    <dxf>
      <fill>
        <patternFill>
          <bgColor rgb="FFDAE9F8"/>
        </patternFill>
      </fill>
    </dxf>
    <dxf>
      <fill>
        <patternFill>
          <bgColor rgb="FFDAE9F8"/>
        </patternFill>
      </fill>
    </dxf>
    <dxf>
      <fill>
        <patternFill>
          <bgColor rgb="FFDAE9F8"/>
        </patternFill>
      </fill>
    </dxf>
    <dxf>
      <fill>
        <patternFill patternType="solid">
          <bgColor rgb="FFDAE9F8"/>
        </patternFill>
      </fill>
    </dxf>
    <dxf>
      <fill>
        <patternFill patternType="solid">
          <bgColor rgb="FFDAE9F8"/>
        </patternFill>
      </fill>
    </dxf>
    <dxf>
      <alignment vertical="center"/>
    </dxf>
    <dxf>
      <alignment vertic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_-* #,##0_-;\-* #,##0_-;_-* &quot;-&quot;??_-;_-@_-"/>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fill>
        <patternFill patternType="solid">
          <fgColor indexed="64"/>
          <bgColor theme="0" tint="-4.9989318521683403E-2"/>
        </patternFill>
      </fill>
      <alignment horizontal="general" vertical="bottom" textRotation="0" wrapText="0" indent="0" justifyLastLine="0" shrinkToFit="0"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_(* #,##0_);_(* \(#,##0\);_(* &quot;0&quot;_);_(@_)"/>
    </dxf>
    <dxf>
      <font>
        <b/>
      </font>
    </dxf>
    <dxf>
      <font>
        <b/>
      </font>
    </dxf>
    <dxf>
      <fill>
        <patternFill>
          <bgColor theme="4" tint="0.79998168889431442"/>
        </patternFill>
      </fill>
    </dxf>
    <dxf>
      <fill>
        <patternFill>
          <bgColor theme="4" tint="0.79998168889431442"/>
        </patternFill>
      </fill>
    </dxf>
    <dxf>
      <fill>
        <patternFill patternType="solid">
          <bgColor theme="4" tint="0.59999389629810485"/>
        </patternFill>
      </fill>
    </dxf>
    <dxf>
      <fill>
        <patternFill patternType="solid">
          <bgColor theme="4" tint="0.59999389629810485"/>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65" formatCode="_(* #,##0_);_(* \(#,##0\);_(* &quot;0&quot;_);_(@_)"/>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782954</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0" y="0"/>
          <a:ext cx="1148905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12</xdr:col>
      <xdr:colOff>733425</xdr:colOff>
      <xdr:row>5</xdr:row>
      <xdr:rowOff>0</xdr:rowOff>
    </xdr:to>
    <xdr:grpSp>
      <xdr:nvGrpSpPr>
        <xdr:cNvPr id="2" name="Group 1">
          <a:extLst>
            <a:ext uri="{FF2B5EF4-FFF2-40B4-BE49-F238E27FC236}">
              <a16:creationId xmlns:a16="http://schemas.microsoft.com/office/drawing/2014/main" id="{94E9C770-C9A0-4E1B-B4D9-5CDCD5D182AC}"/>
            </a:ext>
          </a:extLst>
        </xdr:cNvPr>
        <xdr:cNvGrpSpPr/>
      </xdr:nvGrpSpPr>
      <xdr:grpSpPr>
        <a:xfrm>
          <a:off x="1" y="0"/>
          <a:ext cx="11572874"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CBB4772-1519-1E53-68B4-9333FFADA06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7F81533-34A1-3D23-2BA6-E768B9B1056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haredservicescentre.sharepoint.com/sites/DESE-EmploymentServicesReportingandAnalysis-TEAM/Shared%20Documents/Specialist%20Programs%20and%20Servicing%20Team/S-EA/Publication%20Data/Publication%20Data/Workings/Active%20(Current)/2025/20250430/Self-Employment%20Assistance%20Data%20NEW%2020250430.xlsx" TargetMode="External"/><Relationship Id="rId2" Type="http://schemas.microsoft.com/office/2019/04/relationships/externalLinkLongPath" Target="/sites/DESE-EmploymentServicesReportingandAnalysis-TEAM/Shared%20Documents/Specialist%20Programs%20and%20Servicing%20Team/S-EA/Publication%20Data/Publication%20Data/Workings/Active%20(Current)/2025/20250430/Self-Employment%20Assistance%20Data%20NEW%2020250430.xlsx?522BF473" TargetMode="External"/><Relationship Id="rId1" Type="http://schemas.openxmlformats.org/officeDocument/2006/relationships/externalLinkPath" Target="file:///\\522BF473\Self-Employment%20Assistance%20Data%20NEW%20202504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tents"/>
      <sheetName val="Data descriptors"/>
      <sheetName val="Caveats"/>
      <sheetName val="Data glossary and metadata"/>
      <sheetName val="Self-Employment Assistance"/>
      <sheetName val="Engagement by Cohorts"/>
      <sheetName val="Program Exits"/>
      <sheetName val="SBC Industry"/>
    </sheetNames>
    <sheetDataSet>
      <sheetData sheetId="0">
        <row r="9">
          <cell r="B9" t="str">
            <v>Data as at 30 April 2025</v>
          </cell>
        </row>
      </sheetData>
      <sheetData sheetId="1"/>
      <sheetData sheetId="2"/>
      <sheetData sheetId="3"/>
      <sheetData sheetId="4"/>
      <sheetData sheetId="5"/>
      <sheetData sheetId="6"/>
      <sheetData sheetId="7"/>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40.480014583336" backgroundQuery="1" createdVersion="8" refreshedVersion="8" minRefreshableVersion="3" recordCount="0" supportSubquery="1" supportAdvancedDrill="1" xr:uid="{B6913825-FAF8-400F-82F2-372AAD97207D}">
  <cacheSource type="external" connectionId="1"/>
  <cacheFields count="22">
    <cacheField name="[Parents Pathway Caseload].[State].[State]" caption="State" numFmtId="0" hierarchy="3" level="1">
      <sharedItems containsBlank="1" count="9">
        <m/>
        <s v="ACT"/>
        <s v="NSW"/>
        <s v="NT"/>
        <s v="QLD"/>
        <s v="SA"/>
        <s v="TAS"/>
        <s v="VIC"/>
        <s v="WA"/>
      </sharedItems>
    </cacheField>
    <cacheField name="[Measures].[Sum of Total Caseload]" caption="Sum of Total Caseload" numFmtId="0" hierarchy="76" level="32767"/>
    <cacheField name="[Measures].[Sum of Female]" caption="Sum of Female" numFmtId="0" hierarchy="77" level="32767"/>
    <cacheField name="[Measures].[Sum of Male]" caption="Sum of Male" numFmtId="0" hierarchy="78" level="32767"/>
    <cacheField name="[Measures].[Sum of Single Parent]" caption="Sum of Single Parent" numFmtId="0" hierarchy="79" level="32767"/>
    <cacheField name="[Measures].[Sum of Indigenous]" caption="Sum of Indigenous" numFmtId="0" hierarchy="80" level="32767"/>
    <cacheField name="[Measures].[Sum of People with Disability]" caption="Sum of People with Disability" numFmtId="0" hierarchy="81" level="32767"/>
    <cacheField name="[Measures].[Sum of Culturally and Linguistically Diverse]" caption="Sum of Culturally and Linguistically Diverse" numFmtId="0" hierarchy="82" level="32767"/>
    <cacheField name="[Measures].[Sum of Refugee]" caption="Sum of Refugee" numFmtId="0" hierarchy="83" level="32767"/>
    <cacheField name="[Measures].[Sum of Ex-Offender]" caption="Sum of Ex-Offender" numFmtId="0" hierarchy="84" level="32767"/>
    <cacheField name="[Measures].[Sum of Age Under 25 Years]" caption="Sum of Age Under 25 Years" numFmtId="0" hierarchy="85" level="32767"/>
    <cacheField name="[Measures].[Sum of Age 25-34 Years]" caption="Sum of Age 25-34 Years" numFmtId="0" hierarchy="86" level="32767"/>
    <cacheField name="[Measures].[Sum of Age 35-44 Years]" caption="Sum of Age 35-44 Years" numFmtId="0" hierarchy="87" level="32767"/>
    <cacheField name="[Measures].[Sum of Age 45-54 Years]" caption="Sum of Age 45-54 Years" numFmtId="0" hierarchy="88" level="32767"/>
    <cacheField name="[Measures].[Sum of Age 55+ Years]" caption="Sum of Age 55+ Years" numFmtId="0" hierarchy="89" level="32767"/>
    <cacheField name="[Measures].[Sum of Parenting Payment]" caption="Sum of Parenting Payment" numFmtId="0" hierarchy="90" level="32767"/>
    <cacheField name="[Measures].[Sum of Carer Payment]" caption="Sum of Carer Payment" numFmtId="0" hierarchy="91" level="32767"/>
    <cacheField name="[Measures].[Sum of Special Benefit]" caption="Sum of Special Benefit" numFmtId="0" hierarchy="92" level="32767"/>
    <cacheField name="[Measures].[Sum of Other Allowance]" caption="Sum of Other Allowance" numFmtId="0" hierarchy="93" level="32767"/>
    <cacheField name="[Measures].[Sum of Education - Less than Year 12]" caption="Sum of Education - Less than Year 12" numFmtId="0" hierarchy="94" level="32767"/>
    <cacheField name="[Measures].[Sum of Education - Completed Year 12]" caption="Sum of Education - Completed Year 12" numFmtId="0" hierarchy="95" level="32767"/>
    <cacheField name="[Measures].[Sum of Education - Non-School Qualification]" caption="Sum of Education - Non-School Qualification" numFmtId="0" hierarchy="96" level="32767"/>
  </cacheFields>
  <cacheHierarchies count="98">
    <cacheHierarchy uniqueName="[Parents Pathway Caseload].[CaseloadDate]" caption="CaseloadDate" attribute="1" time="1" defaultMemberUniqueName="[Parents Pathway Caseload].[CaseloadDate].[All]" allUniqueName="[Parents Pathway Caseload].[CaseloadDate].[All]" dimensionUniqueName="[Parents Pathway Caseload]" displayFolder="" count="0" memberValueDatatype="7" unbalanced="0"/>
    <cacheHierarchy uniqueName="[Parents Pathway Caseload].[ProgramTypeCode]" caption="ProgramTypeCode" attribute="1" defaultMemberUniqueName="[Parents Pathway Caseload].[ProgramTypeCode].[All]" allUniqueName="[Parents Pathway Caseload].[ProgramTypeCode].[All]" dimensionUniqueName="[Parents Pathway Caseload]" displayFolder="" count="0" memberValueDatatype="130" unbalanced="0"/>
    <cacheHierarchy uniqueName="[Parents Pathway Caseload].[ProgramTypeDesc]" caption="ProgramTypeDesc" attribute="1" defaultMemberUniqueName="[Parents Pathway Caseload].[ProgramTypeDesc].[All]" allUniqueName="[Parents Pathway Caseload].[ProgramTypeDesc].[All]" dimensionUniqueName="[Parents Pathway Caseload]" displayFolder="" count="0" memberValueDatatype="130" unbalanced="0"/>
    <cacheHierarchy uniqueName="[Parents Pathway Caseload].[State]" caption="State" attribute="1" defaultMemberUniqueName="[Parents Pathway Caseload].[State].[All]" allUniqueName="[Parents Pathway Caseload].[State].[All]" dimensionUniqueName="[Parents Pathway Caseload]" displayFolder="" count="2" memberValueDatatype="130" unbalanced="0">
      <fieldsUsage count="2">
        <fieldUsage x="-1"/>
        <fieldUsage x="0"/>
      </fieldsUsage>
    </cacheHierarchy>
    <cacheHierarchy uniqueName="[Parents Pathway Caseload].[Total Caseload]" caption="Total Caseload" attribute="1" defaultMemberUniqueName="[Parents Pathway Caseload].[Total Caseload].[All]" allUniqueName="[Parents Pathway Caseload].[Total Caseload].[All]" dimensionUniqueName="[Parents Pathway Caseload]" displayFolder="" count="0" memberValueDatatype="20" unbalanced="0"/>
    <cacheHierarchy uniqueName="[Parents Pathway Caseload].[Female]" caption="Female" attribute="1" defaultMemberUniqueName="[Parents Pathway Caseload].[Female].[All]" allUniqueName="[Parents Pathway Caseload].[Female].[All]" dimensionUniqueName="[Parents Pathway Caseload]" displayFolder="" count="0" memberValueDatatype="20" unbalanced="0"/>
    <cacheHierarchy uniqueName="[Parents Pathway Caseload].[Male]" caption="Male" attribute="1" defaultMemberUniqueName="[Parents Pathway Caseload].[Male].[All]" allUniqueName="[Parents Pathway Caseload].[Male].[All]" dimensionUniqueName="[Parents Pathway Caseload]" displayFolder="" count="0" memberValueDatatype="20" unbalanced="0"/>
    <cacheHierarchy uniqueName="[Parents Pathway Caseload].[Single Parent]" caption="Single Parent" attribute="1" defaultMemberUniqueName="[Parents Pathway Caseload].[Single Parent].[All]" allUniqueName="[Parents Pathway Caseload].[Single Parent].[All]" dimensionUniqueName="[Parents Pathway Caseload]" displayFolder="" count="0" memberValueDatatype="20" unbalanced="0"/>
    <cacheHierarchy uniqueName="[Parents Pathway Caseload].[Indigenous]" caption="Indigenous" attribute="1" defaultMemberUniqueName="[Parents Pathway Caseload].[Indigenous].[All]" allUniqueName="[Parents Pathway Caseload].[Indigenous].[All]" dimensionUniqueName="[Parents Pathway Caseload]" displayFolder="" count="0" memberValueDatatype="20" unbalanced="0"/>
    <cacheHierarchy uniqueName="[Parents Pathway Caseload].[People with Disability]" caption="People with Disability" attribute="1" defaultMemberUniqueName="[Parents Pathway Caseload].[People with Disability].[All]" allUniqueName="[Parents Pathway Caseload].[People with Disability].[All]" dimensionUniqueName="[Parents Pathway Caseload]" displayFolder="" count="0" memberValueDatatype="20" unbalanced="0"/>
    <cacheHierarchy uniqueName="[Parents Pathway Caseload].[Culturally and Linguistically Diverse]" caption="Culturally and Linguistically Diverse" attribute="1" defaultMemberUniqueName="[Parents Pathway Caseload].[Culturally and Linguistically Diverse].[All]" allUniqueName="[Parents Pathway Caseload].[Culturally and Linguistically Diverse].[All]" dimensionUniqueName="[Parents Pathway Caseload]" displayFolder="" count="0" memberValueDatatype="20" unbalanced="0"/>
    <cacheHierarchy uniqueName="[Parents Pathway Caseload].[Refugee]" caption="Refugee" attribute="1" defaultMemberUniqueName="[Parents Pathway Caseload].[Refugee].[All]" allUniqueName="[Parents Pathway Caseload].[Refugee].[All]" dimensionUniqueName="[Parents Pathway Caseload]" displayFolder="" count="0" memberValueDatatype="20" unbalanced="0"/>
    <cacheHierarchy uniqueName="[Parents Pathway Caseload].[Ex-Offender]" caption="Ex-Offender" attribute="1" defaultMemberUniqueName="[Parents Pathway Caseload].[Ex-Offender].[All]" allUniqueName="[Parents Pathway Caseload].[Ex-Offender].[All]" dimensionUniqueName="[Parents Pathway Caseload]" displayFolder="" count="0" memberValueDatatype="20" unbalanced="0"/>
    <cacheHierarchy uniqueName="[Parents Pathway Caseload].[Age Under 25 Years]" caption="Age Under 25 Years" attribute="1" defaultMemberUniqueName="[Parents Pathway Caseload].[Age Under 25 Years].[All]" allUniqueName="[Parents Pathway Caseload].[Age Under 25 Years].[All]" dimensionUniqueName="[Parents Pathway Caseload]" displayFolder="" count="0" memberValueDatatype="20" unbalanced="0"/>
    <cacheHierarchy uniqueName="[Parents Pathway Caseload].[Age 25-34 Years]" caption="Age 25-34 Years" attribute="1" defaultMemberUniqueName="[Parents Pathway Caseload].[Age 25-34 Years].[All]" allUniqueName="[Parents Pathway Caseload].[Age 25-34 Years].[All]" dimensionUniqueName="[Parents Pathway Caseload]" displayFolder="" count="0" memberValueDatatype="20" unbalanced="0"/>
    <cacheHierarchy uniqueName="[Parents Pathway Caseload].[Age 35-44 Years]" caption="Age 35-44 Years" attribute="1" defaultMemberUniqueName="[Parents Pathway Caseload].[Age 35-44 Years].[All]" allUniqueName="[Parents Pathway Caseload].[Age 35-44 Years].[All]" dimensionUniqueName="[Parents Pathway Caseload]" displayFolder="" count="0" memberValueDatatype="20" unbalanced="0"/>
    <cacheHierarchy uniqueName="[Parents Pathway Caseload].[Age 45-54 Years]" caption="Age 45-54 Years" attribute="1" defaultMemberUniqueName="[Parents Pathway Caseload].[Age 45-54 Years].[All]" allUniqueName="[Parents Pathway Caseload].[Age 45-54 Years].[All]" dimensionUniqueName="[Parents Pathway Caseload]" displayFolder="" count="0" memberValueDatatype="20" unbalanced="0"/>
    <cacheHierarchy uniqueName="[Parents Pathway Caseload].[Age 55+ Years]" caption="Age 55+ Years" attribute="1" defaultMemberUniqueName="[Parents Pathway Caseload].[Age 55+ Years].[All]" allUniqueName="[Parents Pathway Caseload].[Age 55+ Years].[All]" dimensionUniqueName="[Parents Pathway Caseload]" displayFolder="" count="0" memberValueDatatype="20" unbalanced="0"/>
    <cacheHierarchy uniqueName="[Parents Pathway Caseload].[Parenting Payment]" caption="Parenting Payment" attribute="1" defaultMemberUniqueName="[Parents Pathway Caseload].[Parenting Payment].[All]" allUniqueName="[Parents Pathway Caseload].[Parenting Payment].[All]" dimensionUniqueName="[Parents Pathway Caseload]" displayFolder="" count="0" memberValueDatatype="20" unbalanced="0"/>
    <cacheHierarchy uniqueName="[Parents Pathway Caseload].[Carer Payment]" caption="Carer Payment" attribute="1" defaultMemberUniqueName="[Parents Pathway Caseload].[Carer Payment].[All]" allUniqueName="[Parents Pathway Caseload].[Carer Payment].[All]" dimensionUniqueName="[Parents Pathway Caseload]" displayFolder="" count="0" memberValueDatatype="20" unbalanced="0"/>
    <cacheHierarchy uniqueName="[Parents Pathway Caseload].[Special Benefit]" caption="Special Benefit" attribute="1" defaultMemberUniqueName="[Parents Pathway Caseload].[Special Benefit].[All]" allUniqueName="[Parents Pathway Caseload].[Special Benefit].[All]" dimensionUniqueName="[Parents Pathway Caseload]" displayFolder="" count="0" memberValueDatatype="20" unbalanced="0"/>
    <cacheHierarchy uniqueName="[Parents Pathway Caseload].[Other Allowance]" caption="Other Allowance" attribute="1" defaultMemberUniqueName="[Parents Pathway Caseload].[Other Allowance].[All]" allUniqueName="[Parents Pathway Caseload].[Other Allowance].[All]" dimensionUniqueName="[Parents Pathway Caseload]" displayFolder="" count="0" memberValueDatatype="20" unbalanced="0"/>
    <cacheHierarchy uniqueName="[Parents Pathway Caseload].[Education - Less than Year 12]" caption="Education - Less than Year 12" attribute="1" defaultMemberUniqueName="[Parents Pathway Caseload].[Education - Less than Year 12].[All]" allUniqueName="[Parents Pathway Caseload].[Education - Less than Year 12].[All]" dimensionUniqueName="[Parents Pathway Caseload]" displayFolder="" count="0" memberValueDatatype="20" unbalanced="0"/>
    <cacheHierarchy uniqueName="[Parents Pathway Caseload].[Education - Completed Year 12]" caption="Education - Completed Year 12" attribute="1" defaultMemberUniqueName="[Parents Pathway Caseload].[Education - Completed Year 12].[All]" allUniqueName="[Parents Pathway Caseload].[Education - Completed Year 12].[All]" dimensionUniqueName="[Parents Pathway Caseload]" displayFolder="" count="0" memberValueDatatype="20" unbalanced="0"/>
    <cacheHierarchy uniqueName="[Parents Pathway Caseload].[Education - Non-School Qualification]" caption="Education - Non-School Qualification" attribute="1" defaultMemberUniqueName="[Parents Pathway Caseload].[Education - Non-School Qualification].[All]" allUniqueName="[Parents Pathway Caseload].[Education - Non-School Qualification].[All]" dimensionUniqueName="[Parents Pathway Caseload]" displayFolder="" count="0" memberValueDatatype="20" unbalanced="0"/>
    <cacheHierarchy uniqueName="[Table 4  Time Series].[CaseloadDate]" caption="CaseloadDate" attribute="1" time="1" defaultMemberUniqueName="[Table 4  Time Series].[CaseloadDate].[All]" allUniqueName="[Table 4  Time Series].[CaseloadDate].[All]" dimensionUniqueName="[Table 4  Time Series]" displayFolder="" count="0" memberValueDatatype="7" unbalanced="0"/>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Parents Pathway Caseload]" caption="__XL_Count Parents Pathway Caseload" measure="1" displayFolder="" measureGroup="Parents Pathway Caseload" count="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hidden="1">
      <extLst>
        <ext xmlns:x15="http://schemas.microsoft.com/office/spreadsheetml/2010/11/main" uri="{B97F6D7D-B522-45F9-BDA1-12C45D357490}">
          <x15:cacheHierarchy aggregatedColumn="28"/>
        </ext>
      </extLst>
    </cacheHierarchy>
    <cacheHierarchy uniqueName="[Measures].[Sum of Education - Completed Year 12 2]" caption="Sum of Education - Completed Year 12 2" measure="1" displayFolder="" measureGroup="Table 4  Time Series" count="0" hidden="1">
      <extLst>
        <ext xmlns:x15="http://schemas.microsoft.com/office/spreadsheetml/2010/11/main" uri="{B97F6D7D-B522-45F9-BDA1-12C45D357490}">
          <x15:cacheHierarchy aggregatedColumn="47"/>
        </ext>
      </extLst>
    </cacheHierarchy>
    <cacheHierarchy uniqueName="[Measures].[Sum of Female 2]" caption="Sum of Female 2" measure="1" displayFolder="" measureGroup="Table 4  Time Series" count="0" hidden="1">
      <extLst>
        <ext xmlns:x15="http://schemas.microsoft.com/office/spreadsheetml/2010/11/main" uri="{B97F6D7D-B522-45F9-BDA1-12C45D357490}">
          <x15:cacheHierarchy aggregatedColumn="29"/>
        </ext>
      </extLst>
    </cacheHierarchy>
    <cacheHierarchy uniqueName="[Measures].[Sum of Male 2]" caption="Sum of Male 2" measure="1" displayFolder="" measureGroup="Table 4  Time Series" count="0" hidden="1">
      <extLst>
        <ext xmlns:x15="http://schemas.microsoft.com/office/spreadsheetml/2010/11/main" uri="{B97F6D7D-B522-45F9-BDA1-12C45D357490}">
          <x15:cacheHierarchy aggregatedColumn="30"/>
        </ext>
      </extLst>
    </cacheHierarchy>
    <cacheHierarchy uniqueName="[Measures].[Sum of Indigenous 2]" caption="Sum of Indigenous 2" measure="1" displayFolder="" measureGroup="Table 4  Time Series" count="0" hidden="1">
      <extLst>
        <ext xmlns:x15="http://schemas.microsoft.com/office/spreadsheetml/2010/11/main" uri="{B97F6D7D-B522-45F9-BDA1-12C45D357490}">
          <x15:cacheHierarchy aggregatedColumn="32"/>
        </ext>
      </extLst>
    </cacheHierarchy>
    <cacheHierarchy uniqueName="[Measures].[Sum of People with Disability 2]" caption="Sum of People with Disability 2" measure="1" displayFolder="" measureGroup="Table 4  Time Series" count="0" hidden="1">
      <extLst>
        <ext xmlns:x15="http://schemas.microsoft.com/office/spreadsheetml/2010/11/main" uri="{B97F6D7D-B522-45F9-BDA1-12C45D357490}">
          <x15:cacheHierarchy aggregatedColumn="33"/>
        </ext>
      </extLst>
    </cacheHierarchy>
    <cacheHierarchy uniqueName="[Measures].[Sum of Culturally and Linguistically Diverse 2]" caption="Sum of Culturally and Linguistically Diverse 2" measure="1" displayFolder="" measureGroup="Table 4  Time Series" count="0" hidden="1">
      <extLst>
        <ext xmlns:x15="http://schemas.microsoft.com/office/spreadsheetml/2010/11/main" uri="{B97F6D7D-B522-45F9-BDA1-12C45D357490}">
          <x15:cacheHierarchy aggregatedColumn="34"/>
        </ext>
      </extLst>
    </cacheHierarchy>
    <cacheHierarchy uniqueName="[Measures].[Sum of Refugee 2]" caption="Sum of Refugee 2" measure="1" displayFolder="" measureGroup="Table 4  Time Series" count="0" hidden="1">
      <extLst>
        <ext xmlns:x15="http://schemas.microsoft.com/office/spreadsheetml/2010/11/main" uri="{B97F6D7D-B522-45F9-BDA1-12C45D357490}">
          <x15:cacheHierarchy aggregatedColumn="35"/>
        </ext>
      </extLst>
    </cacheHierarchy>
    <cacheHierarchy uniqueName="[Measures].[Sum of Ex-Offender 2]" caption="Sum of Ex-Offender 2" measure="1" displayFolder="" measureGroup="Table 4  Time Series" count="0" hidden="1">
      <extLst>
        <ext xmlns:x15="http://schemas.microsoft.com/office/spreadsheetml/2010/11/main" uri="{B97F6D7D-B522-45F9-BDA1-12C45D357490}">
          <x15:cacheHierarchy aggregatedColumn="36"/>
        </ext>
      </extLst>
    </cacheHierarchy>
    <cacheHierarchy uniqueName="[Measures].[Sum of Age Under 25 Years 2]" caption="Sum of Age Under 25 Years 2" measure="1" displayFolder="" measureGroup="Table 4  Time Series" count="0" hidden="1">
      <extLst>
        <ext xmlns:x15="http://schemas.microsoft.com/office/spreadsheetml/2010/11/main" uri="{B97F6D7D-B522-45F9-BDA1-12C45D357490}">
          <x15:cacheHierarchy aggregatedColumn="37"/>
        </ext>
      </extLst>
    </cacheHierarchy>
    <cacheHierarchy uniqueName="[Measures].[Sum of Age 25-34 Years 2]" caption="Sum of Age 25-34 Years 2" measure="1" displayFolder="" measureGroup="Table 4  Time Series" count="0" hidden="1">
      <extLst>
        <ext xmlns:x15="http://schemas.microsoft.com/office/spreadsheetml/2010/11/main" uri="{B97F6D7D-B522-45F9-BDA1-12C45D357490}">
          <x15:cacheHierarchy aggregatedColumn="38"/>
        </ext>
      </extLst>
    </cacheHierarchy>
    <cacheHierarchy uniqueName="[Measures].[Sum of Age 35-44 Years 2]" caption="Sum of Age 35-44 Years 2" measure="1" displayFolder="" measureGroup="Table 4  Time Series" count="0" hidden="1">
      <extLst>
        <ext xmlns:x15="http://schemas.microsoft.com/office/spreadsheetml/2010/11/main" uri="{B97F6D7D-B522-45F9-BDA1-12C45D357490}">
          <x15:cacheHierarchy aggregatedColumn="39"/>
        </ext>
      </extLst>
    </cacheHierarchy>
    <cacheHierarchy uniqueName="[Measures].[Sum of Age 45-54 Years 2]" caption="Sum of Age 45-54 Years 2" measure="1" displayFolder="" measureGroup="Table 4  Time Series" count="0" hidden="1">
      <extLst>
        <ext xmlns:x15="http://schemas.microsoft.com/office/spreadsheetml/2010/11/main" uri="{B97F6D7D-B522-45F9-BDA1-12C45D357490}">
          <x15:cacheHierarchy aggregatedColumn="40"/>
        </ext>
      </extLst>
    </cacheHierarchy>
    <cacheHierarchy uniqueName="[Measures].[Sum of Age 55+ Years 2]" caption="Sum of Age 55+ Years 2" measure="1" displayFolder="" measureGroup="Table 4  Time Series" count="0" hidden="1">
      <extLst>
        <ext xmlns:x15="http://schemas.microsoft.com/office/spreadsheetml/2010/11/main" uri="{B97F6D7D-B522-45F9-BDA1-12C45D357490}">
          <x15:cacheHierarchy aggregatedColumn="41"/>
        </ext>
      </extLst>
    </cacheHierarchy>
    <cacheHierarchy uniqueName="[Measures].[Sum of Carer Payment 2]" caption="Sum of Carer Payment 2" measure="1" displayFolder="" measureGroup="Table 4  Time Series" count="0" hidden="1">
      <extLst>
        <ext xmlns:x15="http://schemas.microsoft.com/office/spreadsheetml/2010/11/main" uri="{B97F6D7D-B522-45F9-BDA1-12C45D357490}">
          <x15:cacheHierarchy aggregatedColumn="43"/>
        </ext>
      </extLst>
    </cacheHierarchy>
    <cacheHierarchy uniqueName="[Measures].[Sum of Other Allowance 2]" caption="Sum of Other Allowance 2" measure="1" displayFolder="" measureGroup="Table 4  Time Series" count="0" hidden="1">
      <extLst>
        <ext xmlns:x15="http://schemas.microsoft.com/office/spreadsheetml/2010/11/main" uri="{B97F6D7D-B522-45F9-BDA1-12C45D357490}">
          <x15:cacheHierarchy aggregatedColumn="45"/>
        </ext>
      </extLst>
    </cacheHierarchy>
    <cacheHierarchy uniqueName="[Measures].[Sum of Education - Less than Year 12 3]" caption="Sum of Education - Less than Year 12 3" measure="1" displayFolder="" measureGroup="Table 4  Time Series" count="0" hidden="1">
      <extLst>
        <ext xmlns:x15="http://schemas.microsoft.com/office/spreadsheetml/2010/11/main" uri="{B97F6D7D-B522-45F9-BDA1-12C45D357490}">
          <x15:cacheHierarchy aggregatedColumn="46"/>
        </ext>
      </extLst>
    </cacheHierarchy>
    <cacheHierarchy uniqueName="[Measures].[Sum of Single Parent 2]" caption="Sum of Single Parent 2" measure="1" displayFolder="" measureGroup="Table 4  Time Series" count="0" hidden="1">
      <extLst>
        <ext xmlns:x15="http://schemas.microsoft.com/office/spreadsheetml/2010/11/main" uri="{B97F6D7D-B522-45F9-BDA1-12C45D357490}">
          <x15:cacheHierarchy aggregatedColumn="31"/>
        </ext>
      </extLst>
    </cacheHierarchy>
    <cacheHierarchy uniqueName="[Measures].[Sum of Special Benefit 2]" caption="Sum of Special Benefit 2" measure="1" displayFolder="" measureGroup="Table 4  Time Series" count="0" hidden="1">
      <extLst>
        <ext xmlns:x15="http://schemas.microsoft.com/office/spreadsheetml/2010/11/main" uri="{B97F6D7D-B522-45F9-BDA1-12C45D357490}">
          <x15:cacheHierarchy aggregatedColumn="44"/>
        </ext>
      </extLst>
    </cacheHierarchy>
    <cacheHierarchy uniqueName="[Measures].[Sum of Education - Non-School Qualification 2]" caption="Sum of Education - Non-School Qualification 2" measure="1" displayFolder="" measureGroup="Table 4  Time Series" count="0" hidden="1">
      <extLst>
        <ext xmlns:x15="http://schemas.microsoft.com/office/spreadsheetml/2010/11/main" uri="{B97F6D7D-B522-45F9-BDA1-12C45D357490}">
          <x15:cacheHierarchy aggregatedColumn="48"/>
        </ext>
      </extLst>
    </cacheHierarchy>
    <cacheHierarchy uniqueName="[Measures].[Sum of Total Caseload]" caption="Sum of Total Caseload" measure="1" displayFolder="" measureGroup="Parents Pathway Caseload" count="0" oneField="1" hidden="1">
      <fieldsUsage count="1">
        <fieldUsage x="1"/>
      </fieldsUsage>
      <extLst>
        <ext xmlns:x15="http://schemas.microsoft.com/office/spreadsheetml/2010/11/main" uri="{B97F6D7D-B522-45F9-BDA1-12C45D357490}">
          <x15:cacheHierarchy aggregatedColumn="4"/>
        </ext>
      </extLst>
    </cacheHierarchy>
    <cacheHierarchy uniqueName="[Measures].[Sum of Female]" caption="Sum of Female" measure="1" displayFolder="" measureGroup="Parents Pathway Caseload" count="0" oneField="1" hidden="1">
      <fieldsUsage count="1">
        <fieldUsage x="2"/>
      </fieldsUsage>
      <extLst>
        <ext xmlns:x15="http://schemas.microsoft.com/office/spreadsheetml/2010/11/main" uri="{B97F6D7D-B522-45F9-BDA1-12C45D357490}">
          <x15:cacheHierarchy aggregatedColumn="5"/>
        </ext>
      </extLst>
    </cacheHierarchy>
    <cacheHierarchy uniqueName="[Measures].[Sum of Male]" caption="Sum of Male" measure="1" displayFolder="" measureGroup="Parents Pathway Caseload" count="0" oneField="1" hidden="1">
      <fieldsUsage count="1">
        <fieldUsage x="3"/>
      </fieldsUsage>
      <extLst>
        <ext xmlns:x15="http://schemas.microsoft.com/office/spreadsheetml/2010/11/main" uri="{B97F6D7D-B522-45F9-BDA1-12C45D357490}">
          <x15:cacheHierarchy aggregatedColumn="6"/>
        </ext>
      </extLst>
    </cacheHierarchy>
    <cacheHierarchy uniqueName="[Measures].[Sum of Single Parent]" caption="Sum of Single Parent" measure="1" displayFolder="" measureGroup="Parents Pathway Caseload"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Indigenous]" caption="Sum of Indigenous" measure="1" displayFolder="" measureGroup="Parents Pathway Caseload"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People with Disability]" caption="Sum of People with Disability" measure="1" displayFolder="" measureGroup="Parents Pathway Caseload"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Culturally and Linguistically Diverse]" caption="Sum of Culturally and Linguistically Diverse" measure="1" displayFolder="" measureGroup="Parents Pathway Caseload"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Refugee]" caption="Sum of Refugee" measure="1" displayFolder="" measureGroup="Parents Pathway Caseload"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Ex-Offender]" caption="Sum of Ex-Offender" measure="1" displayFolder="" measureGroup="Parents Pathway Caseload"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Under 25 Years]" caption="Sum of Age Under 25 Years" measure="1" displayFolder="" measureGroup="Parents Pathway Caseload"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25-34 Years]" caption="Sum of Age 25-34 Years" measure="1" displayFolder="" measureGroup="Parents Pathway Caseload"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35-44 Years]" caption="Sum of Age 35-44 Years" measure="1" displayFolder="" measureGroup="Parents Pathway Caseload"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45-54 Years]" caption="Sum of Age 45-54 Years" measure="1" displayFolder="" measureGroup="Parents Pathway Caseload"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Age 55+ Years]" caption="Sum of Age 55+ Years" measure="1" displayFolder="" measureGroup="Parents Pathway Caseload" count="0" oneField="1" hidden="1">
      <fieldsUsage count="1">
        <fieldUsage x="14"/>
      </fieldsUsage>
      <extLst>
        <ext xmlns:x15="http://schemas.microsoft.com/office/spreadsheetml/2010/11/main" uri="{B97F6D7D-B522-45F9-BDA1-12C45D357490}">
          <x15:cacheHierarchy aggregatedColumn="17"/>
        </ext>
      </extLst>
    </cacheHierarchy>
    <cacheHierarchy uniqueName="[Measures].[Sum of Parenting Payment]" caption="Sum of Parenting Payment" measure="1" displayFolder="" measureGroup="Parents Pathway Caseload" count="0" oneField="1" hidden="1">
      <fieldsUsage count="1">
        <fieldUsage x="15"/>
      </fieldsUsage>
      <extLst>
        <ext xmlns:x15="http://schemas.microsoft.com/office/spreadsheetml/2010/11/main" uri="{B97F6D7D-B522-45F9-BDA1-12C45D357490}">
          <x15:cacheHierarchy aggregatedColumn="18"/>
        </ext>
      </extLst>
    </cacheHierarchy>
    <cacheHierarchy uniqueName="[Measures].[Sum of Carer Payment]" caption="Sum of Carer Payment" measure="1" displayFolder="" measureGroup="Parents Pathway Caseload" count="0" oneField="1" hidden="1">
      <fieldsUsage count="1">
        <fieldUsage x="16"/>
      </fieldsUsage>
      <extLst>
        <ext xmlns:x15="http://schemas.microsoft.com/office/spreadsheetml/2010/11/main" uri="{B97F6D7D-B522-45F9-BDA1-12C45D357490}">
          <x15:cacheHierarchy aggregatedColumn="19"/>
        </ext>
      </extLst>
    </cacheHierarchy>
    <cacheHierarchy uniqueName="[Measures].[Sum of Special Benefit]" caption="Sum of Special Benefit" measure="1" displayFolder="" measureGroup="Parents Pathway Caseload" count="0" oneField="1" hidden="1">
      <fieldsUsage count="1">
        <fieldUsage x="17"/>
      </fieldsUsage>
      <extLst>
        <ext xmlns:x15="http://schemas.microsoft.com/office/spreadsheetml/2010/11/main" uri="{B97F6D7D-B522-45F9-BDA1-12C45D357490}">
          <x15:cacheHierarchy aggregatedColumn="20"/>
        </ext>
      </extLst>
    </cacheHierarchy>
    <cacheHierarchy uniqueName="[Measures].[Sum of Other Allowance]" caption="Sum of Other Allowance" measure="1" displayFolder="" measureGroup="Parents Pathway Caseload" count="0" oneField="1" hidden="1">
      <fieldsUsage count="1">
        <fieldUsage x="18"/>
      </fieldsUsage>
      <extLst>
        <ext xmlns:x15="http://schemas.microsoft.com/office/spreadsheetml/2010/11/main" uri="{B97F6D7D-B522-45F9-BDA1-12C45D357490}">
          <x15:cacheHierarchy aggregatedColumn="21"/>
        </ext>
      </extLst>
    </cacheHierarchy>
    <cacheHierarchy uniqueName="[Measures].[Sum of Education - Less than Year 12]" caption="Sum of Education - Less than Year 12" measure="1" displayFolder="" measureGroup="Parents Pathway Caseload" count="0" oneField="1" hidden="1">
      <fieldsUsage count="1">
        <fieldUsage x="19"/>
      </fieldsUsage>
      <extLst>
        <ext xmlns:x15="http://schemas.microsoft.com/office/spreadsheetml/2010/11/main" uri="{B97F6D7D-B522-45F9-BDA1-12C45D357490}">
          <x15:cacheHierarchy aggregatedColumn="22"/>
        </ext>
      </extLst>
    </cacheHierarchy>
    <cacheHierarchy uniqueName="[Measures].[Sum of Education - Completed Year 12]" caption="Sum of Education - Completed Year 12" measure="1" displayFolder="" measureGroup="Parents Pathway Caseload"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Education - Non-School Qualification]" caption="Sum of Education - Non-School Qualification" measure="1" displayFolder="" measureGroup="Parents Pathway Caseload" count="0" oneField="1" hidden="1">
      <fieldsUsage count="1">
        <fieldUsage x="21"/>
      </fieldsUsage>
      <extLst>
        <ext xmlns:x15="http://schemas.microsoft.com/office/spreadsheetml/2010/11/main" uri="{B97F6D7D-B522-45F9-BDA1-12C45D357490}">
          <x15:cacheHierarchy aggregatedColumn="24"/>
        </ext>
      </extLst>
    </cacheHierarchy>
    <cacheHierarchy uniqueName="[Measures].[Sum of Parenting Payment 2]" caption="Sum of Parenting Payment 2" measure="1" displayFolder="" measureGroup="Table 4  Time Series" count="0" hidden="1">
      <extLst>
        <ext xmlns:x15="http://schemas.microsoft.com/office/spreadsheetml/2010/11/main" uri="{B97F6D7D-B522-45F9-BDA1-12C45D357490}">
          <x15:cacheHierarchy aggregatedColumn="42"/>
        </ext>
      </extLst>
    </cacheHierarchy>
  </cacheHierarchies>
  <kpis count="0"/>
  <dimensions count="3">
    <dimension measure="1" name="Measures" uniqueName="[Measures]" caption="Measures"/>
    <dimension name="Parents Pathway Caseload" uniqueName="[Parents Pathway Caseload]" caption="Parents Pathway Caseload"/>
    <dimension name="Table 4  Time Series" uniqueName="[Table 4  Time Series]" caption="Table 4  Time Series"/>
  </dimensions>
  <measureGroups count="2">
    <measureGroup name="Parents Pathway Caseload" caption="Parents Pathway Caseload"/>
    <measureGroup name="Table 4  Time Series" caption="Table 4  Time Series"/>
  </measureGroups>
  <maps count="2">
    <map measureGroup="0" dimension="1"/>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849.454297685188" backgroundQuery="1" createdVersion="8" refreshedVersion="8" minRefreshableVersion="3" recordCount="0" supportSubquery="1" supportAdvancedDrill="1" xr:uid="{F198C7AE-C627-4D9C-88A1-717E8A1D7FA8}">
  <cacheSource type="external" connectionId="1"/>
  <cacheFields count="22">
    <cacheField name="[Table 4  Time Series].[CaseloadDate].[CaseloadDate]" caption="CaseloadDate" numFmtId="0" level="1">
      <sharedItems containsSemiMixedTypes="0" containsNonDate="0" containsDate="1" containsString="0" minDate="2025-03-31T00:00:00" maxDate="2025-07-01T00:00:00" count="4">
        <d v="2025-03-31T00:00:00"/>
        <d v="2025-04-30T00:00:00"/>
        <d v="2025-05-31T00:00:00"/>
        <d v="2025-06-30T00:00:00"/>
      </sharedItems>
    </cacheField>
    <cacheField name="[Measures].[Sum of Total Caseload 2]" caption="Sum of Total Caseload 2" numFmtId="0" hierarchy="30" level="32767"/>
    <cacheField name="[Measures].[Sum of Female 2]" caption="Sum of Female 2" numFmtId="0" hierarchy="32" level="32767"/>
    <cacheField name="[Measures].[Sum of Male 2]" caption="Sum of Male 2" numFmtId="0" hierarchy="33" level="32767"/>
    <cacheField name="[Measures].[Sum of Indigenous 2]" caption="Sum of Indigenous 2" numFmtId="0" hierarchy="34" level="32767"/>
    <cacheField name="[Measures].[Sum of People with Disability 2]" caption="Sum of People with Disability 2" numFmtId="0" hierarchy="35" level="32767"/>
    <cacheField name="[Measures].[Sum of Culturally and Linguistically Diverse 2]" caption="Sum of Culturally and Linguistically Diverse 2" numFmtId="0" hierarchy="36" level="32767"/>
    <cacheField name="[Measures].[Sum of Refugee 2]" caption="Sum of Refugee 2" numFmtId="0" hierarchy="37" level="32767"/>
    <cacheField name="[Measures].[Sum of Ex-Offender 2]" caption="Sum of Ex-Offender 2" numFmtId="0" hierarchy="38" level="32767"/>
    <cacheField name="[Measures].[Sum of Age Under 25 Years 2]" caption="Sum of Age Under 25 Years 2" numFmtId="0" hierarchy="39" level="32767"/>
    <cacheField name="[Measures].[Sum of Age 25-34 Years 2]" caption="Sum of Age 25-34 Years 2" numFmtId="0" hierarchy="40" level="32767"/>
    <cacheField name="[Measures].[Sum of Age 35-44 Years 2]" caption="Sum of Age 35-44 Years 2" numFmtId="0" hierarchy="41" level="32767"/>
    <cacheField name="[Measures].[Sum of Age 45-54 Years 2]" caption="Sum of Age 45-54 Years 2" numFmtId="0" hierarchy="42" level="32767"/>
    <cacheField name="[Measures].[Sum of Age 55+ Years 2]" caption="Sum of Age 55+ Years 2" numFmtId="0" hierarchy="43" level="32767"/>
    <cacheField name="[Measures].[Sum of Carer Payment 2]" caption="Sum of Carer Payment 2" numFmtId="0" hierarchy="44" level="32767"/>
    <cacheField name="[Measures].[Sum of Other Allowance 2]" caption="Sum of Other Allowance 2" numFmtId="0" hierarchy="45" level="32767"/>
    <cacheField name="[Measures].[Sum of Education - Less than Year 12 3]" caption="Sum of Education - Less than Year 12 3" numFmtId="0" hierarchy="46" level="32767"/>
    <cacheField name="[Measures].[Sum of Education - Completed Year 12 2]" caption="Sum of Education - Completed Year 12 2" numFmtId="0" hierarchy="31" level="32767"/>
    <cacheField name="[Measures].[Sum of Single Parent 2]" caption="Sum of Single Parent 2" numFmtId="0" hierarchy="47" level="32767"/>
    <cacheField name="[Measures].[Sum of Special Benefit 2]" caption="Sum of Special Benefit 2" numFmtId="0" hierarchy="48" level="32767"/>
    <cacheField name="[Measures].[Sum of Education - Non-School Qualification 2]" caption="Sum of Education - Non-School Qualification 2" numFmtId="0" hierarchy="49" level="32767"/>
    <cacheField name="[Measures].[Sum of Parenting Payment 2]" caption="Sum of Parenting Payment 2" numFmtId="0" hierarchy="50" level="32767"/>
  </cacheFields>
  <cacheHierarchies count="51">
    <cacheHierarchy uniqueName="[Table 4  Time Series].[CaseloadDate]" caption="CaseloadDate" attribute="1" time="1" defaultMemberUniqueName="[Table 4  Time Series].[CaseloadDate].[All]" allUniqueName="[Table 4  Time Series].[CaseloadDate].[All]" dimensionUniqueName="[Table 4  Time Series]" displayFolder="" count="2" memberValueDatatype="7" unbalanced="0">
      <fieldsUsage count="2">
        <fieldUsage x="-1"/>
        <fieldUsage x="0"/>
      </fieldsUsage>
    </cacheHierarchy>
    <cacheHierarchy uniqueName="[Table 4  Time Series].[ProgramTypeCode]" caption="ProgramTypeCode" attribute="1" defaultMemberUniqueName="[Table 4  Time Series].[ProgramTypeCode].[All]" allUniqueName="[Table 4  Time Series].[ProgramTypeCode].[All]" dimensionUniqueName="[Table 4  Time Series]" displayFolder="" count="0" memberValueDatatype="130" unbalanced="0"/>
    <cacheHierarchy uniqueName="[Table 4  Time Series].[ProgramTypeDesc]" caption="ProgramTypeDesc" attribute="1" defaultMemberUniqueName="[Table 4  Time Series].[ProgramTypeDesc].[All]" allUniqueName="[Table 4  Time Series].[ProgramTypeDesc].[All]" dimensionUniqueName="[Table 4  Time Series]" displayFolder="" count="0" memberValueDatatype="130" unbalanced="0"/>
    <cacheHierarchy uniqueName="[Table 4  Time Series].[Total Caseload]" caption="Total Caseload" attribute="1" defaultMemberUniqueName="[Table 4  Time Series].[Total Caseload].[All]" allUniqueName="[Table 4  Time Series].[Total Caseload].[All]" dimensionUniqueName="[Table 4  Time Series]" displayFolder="" count="0" memberValueDatatype="20" unbalanced="0"/>
    <cacheHierarchy uniqueName="[Table 4  Time Series].[Female]" caption="Female" attribute="1" defaultMemberUniqueName="[Table 4  Time Series].[Female].[All]" allUniqueName="[Table 4  Time Series].[Female].[All]" dimensionUniqueName="[Table 4  Time Series]" displayFolder="" count="0" memberValueDatatype="20" unbalanced="0"/>
    <cacheHierarchy uniqueName="[Table 4  Time Series].[Male]" caption="Male" attribute="1" defaultMemberUniqueName="[Table 4  Time Series].[Male].[All]" allUniqueName="[Table 4  Time Series].[Male].[All]" dimensionUniqueName="[Table 4  Time Series]" displayFolder="" count="0" memberValueDatatype="20" unbalanced="0"/>
    <cacheHierarchy uniqueName="[Table 4  Time Series].[Single Parent]" caption="Single Parent" attribute="1" defaultMemberUniqueName="[Table 4  Time Series].[Single Parent].[All]" allUniqueName="[Table 4  Time Series].[Single Parent].[All]" dimensionUniqueName="[Table 4  Time Series]" displayFolder="" count="0" memberValueDatatype="20" unbalanced="0"/>
    <cacheHierarchy uniqueName="[Table 4  Time Series].[Indigenous]" caption="Indigenous" attribute="1" defaultMemberUniqueName="[Table 4  Time Series].[Indigenous].[All]" allUniqueName="[Table 4  Time Series].[Indigenous].[All]" dimensionUniqueName="[Table 4  Time Series]" displayFolder="" count="0" memberValueDatatype="20" unbalanced="0"/>
    <cacheHierarchy uniqueName="[Table 4  Time Series].[People with Disability]" caption="People with Disability" attribute="1" defaultMemberUniqueName="[Table 4  Time Series].[People with Disability].[All]" allUniqueName="[Table 4  Time Series].[People with Disability].[All]" dimensionUniqueName="[Table 4  Time Series]" displayFolder="" count="0" memberValueDatatype="20" unbalanced="0"/>
    <cacheHierarchy uniqueName="[Table 4  Time Series].[Culturally and Linguistically Diverse]" caption="Culturally and Linguistically Diverse" attribute="1" defaultMemberUniqueName="[Table 4  Time Series].[Culturally and Linguistically Diverse].[All]" allUniqueName="[Table 4  Time Series].[Culturally and Linguistically Diverse].[All]" dimensionUniqueName="[Table 4  Time Series]" displayFolder="" count="0" memberValueDatatype="20" unbalanced="0"/>
    <cacheHierarchy uniqueName="[Table 4  Time Series].[Refugee]" caption="Refugee" attribute="1" defaultMemberUniqueName="[Table 4  Time Series].[Refugee].[All]" allUniqueName="[Table 4  Time Series].[Refugee].[All]" dimensionUniqueName="[Table 4  Time Series]" displayFolder="" count="0" memberValueDatatype="20" unbalanced="0"/>
    <cacheHierarchy uniqueName="[Table 4  Time Series].[Ex-Offender]" caption="Ex-Offender" attribute="1" defaultMemberUniqueName="[Table 4  Time Series].[Ex-Offender].[All]" allUniqueName="[Table 4  Time Series].[Ex-Offender].[All]" dimensionUniqueName="[Table 4  Time Series]" displayFolder="" count="0" memberValueDatatype="20" unbalanced="0"/>
    <cacheHierarchy uniqueName="[Table 4  Time Series].[Age Under 25 Years]" caption="Age Under 25 Years" attribute="1" defaultMemberUniqueName="[Table 4  Time Series].[Age Under 25 Years].[All]" allUniqueName="[Table 4  Time Series].[Age Under 25 Years].[All]" dimensionUniqueName="[Table 4  Time Series]" displayFolder="" count="0" memberValueDatatype="20" unbalanced="0"/>
    <cacheHierarchy uniqueName="[Table 4  Time Series].[Age 25-34 Years]" caption="Age 25-34 Years" attribute="1" defaultMemberUniqueName="[Table 4  Time Series].[Age 25-34 Years].[All]" allUniqueName="[Table 4  Time Series].[Age 25-34 Years].[All]" dimensionUniqueName="[Table 4  Time Series]" displayFolder="" count="0" memberValueDatatype="20" unbalanced="0"/>
    <cacheHierarchy uniqueName="[Table 4  Time Series].[Age 35-44 Years]" caption="Age 35-44 Years" attribute="1" defaultMemberUniqueName="[Table 4  Time Series].[Age 35-44 Years].[All]" allUniqueName="[Table 4  Time Series].[Age 35-44 Years].[All]" dimensionUniqueName="[Table 4  Time Series]" displayFolder="" count="0" memberValueDatatype="20" unbalanced="0"/>
    <cacheHierarchy uniqueName="[Table 4  Time Series].[Age 45-54 Years]" caption="Age 45-54 Years" attribute="1" defaultMemberUniqueName="[Table 4  Time Series].[Age 45-54 Years].[All]" allUniqueName="[Table 4  Time Series].[Age 45-54 Years].[All]" dimensionUniqueName="[Table 4  Time Series]" displayFolder="" count="0" memberValueDatatype="20" unbalanced="0"/>
    <cacheHierarchy uniqueName="[Table 4  Time Series].[Age 55+ Years]" caption="Age 55+ Years" attribute="1" defaultMemberUniqueName="[Table 4  Time Series].[Age 55+ Years].[All]" allUniqueName="[Table 4  Time Series].[Age 55+ Years].[All]" dimensionUniqueName="[Table 4  Time Series]" displayFolder="" count="0" memberValueDatatype="20" unbalanced="0"/>
    <cacheHierarchy uniqueName="[Table 4  Time Series].[Parenting Payment]" caption="Parenting Payment" attribute="1" defaultMemberUniqueName="[Table 4  Time Series].[Parenting Payment].[All]" allUniqueName="[Table 4  Time Series].[Parenting Payment].[All]" dimensionUniqueName="[Table 4  Time Series]" displayFolder="" count="0" memberValueDatatype="20" unbalanced="0"/>
    <cacheHierarchy uniqueName="[Table 4  Time Series].[Carer Payment]" caption="Carer Payment" attribute="1" defaultMemberUniqueName="[Table 4  Time Series].[Carer Payment].[All]" allUniqueName="[Table 4  Time Series].[Carer Payment].[All]" dimensionUniqueName="[Table 4  Time Series]" displayFolder="" count="0" memberValueDatatype="20" unbalanced="0"/>
    <cacheHierarchy uniqueName="[Table 4  Time Series].[Special Benefit]" caption="Special Benefit" attribute="1" defaultMemberUniqueName="[Table 4  Time Series].[Special Benefit].[All]" allUniqueName="[Table 4  Time Series].[Special Benefit].[All]" dimensionUniqueName="[Table 4  Time Series]" displayFolder="" count="0" memberValueDatatype="20" unbalanced="0"/>
    <cacheHierarchy uniqueName="[Table 4  Time Series].[Other Allowance]" caption="Other Allowance" attribute="1" defaultMemberUniqueName="[Table 4  Time Series].[Other Allowance].[All]" allUniqueName="[Table 4  Time Series].[Other Allowance].[All]" dimensionUniqueName="[Table 4  Time Series]" displayFolder="" count="0" memberValueDatatype="20" unbalanced="0"/>
    <cacheHierarchy uniqueName="[Table 4  Time Series].[Education - Less than Year 12]" caption="Education - Less than Year 12" attribute="1" defaultMemberUniqueName="[Table 4  Time Series].[Education - Less than Year 12].[All]" allUniqueName="[Table 4  Time Series].[Education - Less than Year 12].[All]" dimensionUniqueName="[Table 4  Time Series]" displayFolder="" count="0" memberValueDatatype="20" unbalanced="0"/>
    <cacheHierarchy uniqueName="[Table 4  Time Series].[Education - Completed Year 12]" caption="Education - Completed Year 12" attribute="1" defaultMemberUniqueName="[Table 4  Time Series].[Education - Completed Year 12].[All]" allUniqueName="[Table 4  Time Series].[Education - Completed Year 12].[All]" dimensionUniqueName="[Table 4  Time Series]" displayFolder="" count="0" memberValueDatatype="20" unbalanced="0"/>
    <cacheHierarchy uniqueName="[Table 4  Time Series].[Education - Non-School Qualification]" caption="Education - Non-School Qualification" attribute="1" defaultMemberUniqueName="[Table 4  Time Series].[Education - Non-School Qualification].[All]" allUniqueName="[Table 4  Time Series].[Education - Non-School Qualification].[All]" dimensionUniqueName="[Table 4  Time Series]" displayFolder="" count="0" memberValueDatatype="20" unbalanced="0"/>
    <cacheHierarchy uniqueName="[Table 4  Time Series].[CaseloadDate (Year)]" caption="CaseloadDate (Year)" attribute="1" defaultMemberUniqueName="[Table 4  Time Series].[CaseloadDate (Year)].[All]" allUniqueName="[Table 4  Time Series].[CaseloadDate (Year)].[All]" dimensionUniqueName="[Table 4  Time Series]" displayFolder="" count="0" memberValueDatatype="130" unbalanced="0"/>
    <cacheHierarchy uniqueName="[Table 4  Time Series].[CaseloadDate (Quarter)]" caption="CaseloadDate (Quarter)" attribute="1" defaultMemberUniqueName="[Table 4  Time Series].[CaseloadDate (Quarter)].[All]" allUniqueName="[Table 4  Time Series].[CaseloadDate (Quarter)].[All]" dimensionUniqueName="[Table 4  Time Series]" displayFolder="" count="0" memberValueDatatype="130" unbalanced="0"/>
    <cacheHierarchy uniqueName="[Table 4  Time Series].[CaseloadDate (Month)]" caption="CaseloadDate (Month)" attribute="1" defaultMemberUniqueName="[Table 4  Time Series].[CaseloadDate (Month)].[All]" allUniqueName="[Table 4  Time Series].[CaseloadDate (Month)].[All]" dimensionUniqueName="[Table 4  Time Series]" displayFolder="" count="0" memberValueDatatype="130" unbalanced="0"/>
    <cacheHierarchy uniqueName="[Table 4  Time Series].[CaseloadDate (Month Index)]" caption="CaseloadDate (Month Index)" attribute="1" defaultMemberUniqueName="[Table 4  Time Series].[CaseloadDate (Month Index)].[All]" allUniqueName="[Table 4  Time Series].[CaseloadDate (Month Index)].[All]" dimensionUniqueName="[Table 4  Time Series]" displayFolder="" count="0" memberValueDatatype="20" unbalanced="0" hidden="1"/>
    <cacheHierarchy uniqueName="[Measures].[__XL_Count Table 4  Time Series]" caption="__XL_Count Table 4  Time Series" measure="1" displayFolder="" measureGroup="Table 4  Time Series" count="0" hidden="1"/>
    <cacheHierarchy uniqueName="[Measures].[__No measures defined]" caption="__No measures defined" measure="1" displayFolder="" count="0" hidden="1"/>
    <cacheHierarchy uniqueName="[Measures].[Sum of Total Caseload 2]" caption="Sum of Total Caseload 2" measure="1" displayFolder="" measureGroup="Table 4  Time Series" count="0" oneField="1" hidden="1">
      <fieldsUsage count="1">
        <fieldUsage x="1"/>
      </fieldsUsage>
      <extLst>
        <ext xmlns:x15="http://schemas.microsoft.com/office/spreadsheetml/2010/11/main" uri="{B97F6D7D-B522-45F9-BDA1-12C45D357490}">
          <x15:cacheHierarchy aggregatedColumn="3"/>
        </ext>
      </extLst>
    </cacheHierarchy>
    <cacheHierarchy uniqueName="[Measures].[Sum of Education - Completed Year 12 2]" caption="Sum of Education - Completed Year 12 2" measure="1" displayFolder="" measureGroup="Table 4  Time Series" count="0" oneField="1" hidden="1">
      <fieldsUsage count="1">
        <fieldUsage x="17"/>
      </fieldsUsage>
      <extLst>
        <ext xmlns:x15="http://schemas.microsoft.com/office/spreadsheetml/2010/11/main" uri="{B97F6D7D-B522-45F9-BDA1-12C45D357490}">
          <x15:cacheHierarchy aggregatedColumn="22"/>
        </ext>
      </extLst>
    </cacheHierarchy>
    <cacheHierarchy uniqueName="[Measures].[Sum of Female 2]" caption="Sum of Female 2" measure="1" displayFolder="" measureGroup="Table 4  Time Series" count="0" oneField="1" hidden="1">
      <fieldsUsage count="1">
        <fieldUsage x="2"/>
      </fieldsUsage>
      <extLst>
        <ext xmlns:x15="http://schemas.microsoft.com/office/spreadsheetml/2010/11/main" uri="{B97F6D7D-B522-45F9-BDA1-12C45D357490}">
          <x15:cacheHierarchy aggregatedColumn="4"/>
        </ext>
      </extLst>
    </cacheHierarchy>
    <cacheHierarchy uniqueName="[Measures].[Sum of Male 2]" caption="Sum of Male 2" measure="1" displayFolder="" measureGroup="Table 4  Time Series" count="0" oneField="1" hidden="1">
      <fieldsUsage count="1">
        <fieldUsage x="3"/>
      </fieldsUsage>
      <extLst>
        <ext xmlns:x15="http://schemas.microsoft.com/office/spreadsheetml/2010/11/main" uri="{B97F6D7D-B522-45F9-BDA1-12C45D357490}">
          <x15:cacheHierarchy aggregatedColumn="5"/>
        </ext>
      </extLst>
    </cacheHierarchy>
    <cacheHierarchy uniqueName="[Measures].[Sum of Indigenous 2]" caption="Sum of Indigenous 2" measure="1" displayFolder="" measureGroup="Table 4  Time Series" count="0" oneField="1" hidden="1">
      <fieldsUsage count="1">
        <fieldUsage x="4"/>
      </fieldsUsage>
      <extLst>
        <ext xmlns:x15="http://schemas.microsoft.com/office/spreadsheetml/2010/11/main" uri="{B97F6D7D-B522-45F9-BDA1-12C45D357490}">
          <x15:cacheHierarchy aggregatedColumn="7"/>
        </ext>
      </extLst>
    </cacheHierarchy>
    <cacheHierarchy uniqueName="[Measures].[Sum of People with Disability 2]" caption="Sum of People with Disability 2" measure="1" displayFolder="" measureGroup="Table 4  Time Series" count="0" oneField="1" hidden="1">
      <fieldsUsage count="1">
        <fieldUsage x="5"/>
      </fieldsUsage>
      <extLst>
        <ext xmlns:x15="http://schemas.microsoft.com/office/spreadsheetml/2010/11/main" uri="{B97F6D7D-B522-45F9-BDA1-12C45D357490}">
          <x15:cacheHierarchy aggregatedColumn="8"/>
        </ext>
      </extLst>
    </cacheHierarchy>
    <cacheHierarchy uniqueName="[Measures].[Sum of Culturally and Linguistically Diverse 2]" caption="Sum of Culturally and Linguistically Diverse 2" measure="1" displayFolder="" measureGroup="Table 4  Time Series" count="0" oneField="1" hidden="1">
      <fieldsUsage count="1">
        <fieldUsage x="6"/>
      </fieldsUsage>
      <extLst>
        <ext xmlns:x15="http://schemas.microsoft.com/office/spreadsheetml/2010/11/main" uri="{B97F6D7D-B522-45F9-BDA1-12C45D357490}">
          <x15:cacheHierarchy aggregatedColumn="9"/>
        </ext>
      </extLst>
    </cacheHierarchy>
    <cacheHierarchy uniqueName="[Measures].[Sum of Refugee 2]" caption="Sum of Refugee 2" measure="1" displayFolder="" measureGroup="Table 4  Time Series" count="0" oneField="1" hidden="1">
      <fieldsUsage count="1">
        <fieldUsage x="7"/>
      </fieldsUsage>
      <extLst>
        <ext xmlns:x15="http://schemas.microsoft.com/office/spreadsheetml/2010/11/main" uri="{B97F6D7D-B522-45F9-BDA1-12C45D357490}">
          <x15:cacheHierarchy aggregatedColumn="10"/>
        </ext>
      </extLst>
    </cacheHierarchy>
    <cacheHierarchy uniqueName="[Measures].[Sum of Ex-Offender 2]" caption="Sum of Ex-Offender 2" measure="1" displayFolder="" measureGroup="Table 4  Time Series" count="0" oneField="1" hidden="1">
      <fieldsUsage count="1">
        <fieldUsage x="8"/>
      </fieldsUsage>
      <extLst>
        <ext xmlns:x15="http://schemas.microsoft.com/office/spreadsheetml/2010/11/main" uri="{B97F6D7D-B522-45F9-BDA1-12C45D357490}">
          <x15:cacheHierarchy aggregatedColumn="11"/>
        </ext>
      </extLst>
    </cacheHierarchy>
    <cacheHierarchy uniqueName="[Measures].[Sum of Age Under 25 Years 2]" caption="Sum of Age Under 25 Years 2" measure="1" displayFolder="" measureGroup="Table 4  Time Series" count="0" oneField="1" hidden="1">
      <fieldsUsage count="1">
        <fieldUsage x="9"/>
      </fieldsUsage>
      <extLst>
        <ext xmlns:x15="http://schemas.microsoft.com/office/spreadsheetml/2010/11/main" uri="{B97F6D7D-B522-45F9-BDA1-12C45D357490}">
          <x15:cacheHierarchy aggregatedColumn="12"/>
        </ext>
      </extLst>
    </cacheHierarchy>
    <cacheHierarchy uniqueName="[Measures].[Sum of Age 25-34 Years 2]" caption="Sum of Age 25-34 Years 2" measure="1" displayFolder="" measureGroup="Table 4  Time Series" count="0" oneField="1" hidden="1">
      <fieldsUsage count="1">
        <fieldUsage x="10"/>
      </fieldsUsage>
      <extLst>
        <ext xmlns:x15="http://schemas.microsoft.com/office/spreadsheetml/2010/11/main" uri="{B97F6D7D-B522-45F9-BDA1-12C45D357490}">
          <x15:cacheHierarchy aggregatedColumn="13"/>
        </ext>
      </extLst>
    </cacheHierarchy>
    <cacheHierarchy uniqueName="[Measures].[Sum of Age 35-44 Years 2]" caption="Sum of Age 35-44 Years 2" measure="1" displayFolder="" measureGroup="Table 4  Time Series" count="0" oneField="1" hidden="1">
      <fieldsUsage count="1">
        <fieldUsage x="11"/>
      </fieldsUsage>
      <extLst>
        <ext xmlns:x15="http://schemas.microsoft.com/office/spreadsheetml/2010/11/main" uri="{B97F6D7D-B522-45F9-BDA1-12C45D357490}">
          <x15:cacheHierarchy aggregatedColumn="14"/>
        </ext>
      </extLst>
    </cacheHierarchy>
    <cacheHierarchy uniqueName="[Measures].[Sum of Age 45-54 Years 2]" caption="Sum of Age 45-54 Years 2" measure="1" displayFolder="" measureGroup="Table 4  Time Series" count="0" oneField="1" hidden="1">
      <fieldsUsage count="1">
        <fieldUsage x="12"/>
      </fieldsUsage>
      <extLst>
        <ext xmlns:x15="http://schemas.microsoft.com/office/spreadsheetml/2010/11/main" uri="{B97F6D7D-B522-45F9-BDA1-12C45D357490}">
          <x15:cacheHierarchy aggregatedColumn="15"/>
        </ext>
      </extLst>
    </cacheHierarchy>
    <cacheHierarchy uniqueName="[Measures].[Sum of Age 55+ Years 2]" caption="Sum of Age 55+ Years 2" measure="1" displayFolder="" measureGroup="Table 4  Time Series" count="0" oneField="1" hidden="1">
      <fieldsUsage count="1">
        <fieldUsage x="13"/>
      </fieldsUsage>
      <extLst>
        <ext xmlns:x15="http://schemas.microsoft.com/office/spreadsheetml/2010/11/main" uri="{B97F6D7D-B522-45F9-BDA1-12C45D357490}">
          <x15:cacheHierarchy aggregatedColumn="16"/>
        </ext>
      </extLst>
    </cacheHierarchy>
    <cacheHierarchy uniqueName="[Measures].[Sum of Carer Payment 2]" caption="Sum of Carer Payment 2" measure="1" displayFolder="" measureGroup="Table 4  Time Series" count="0" oneField="1" hidden="1">
      <fieldsUsage count="1">
        <fieldUsage x="14"/>
      </fieldsUsage>
      <extLst>
        <ext xmlns:x15="http://schemas.microsoft.com/office/spreadsheetml/2010/11/main" uri="{B97F6D7D-B522-45F9-BDA1-12C45D357490}">
          <x15:cacheHierarchy aggregatedColumn="18"/>
        </ext>
      </extLst>
    </cacheHierarchy>
    <cacheHierarchy uniqueName="[Measures].[Sum of Other Allowance 2]" caption="Sum of Other Allowance 2" measure="1" displayFolder="" measureGroup="Table 4  Time Series" count="0" oneField="1" hidden="1">
      <fieldsUsage count="1">
        <fieldUsage x="15"/>
      </fieldsUsage>
      <extLst>
        <ext xmlns:x15="http://schemas.microsoft.com/office/spreadsheetml/2010/11/main" uri="{B97F6D7D-B522-45F9-BDA1-12C45D357490}">
          <x15:cacheHierarchy aggregatedColumn="20"/>
        </ext>
      </extLst>
    </cacheHierarchy>
    <cacheHierarchy uniqueName="[Measures].[Sum of Education - Less than Year 12 3]" caption="Sum of Education - Less than Year 12 3" measure="1" displayFolder="" measureGroup="Table 4  Time Series" count="0" oneField="1" hidden="1">
      <fieldsUsage count="1">
        <fieldUsage x="16"/>
      </fieldsUsage>
      <extLst>
        <ext xmlns:x15="http://schemas.microsoft.com/office/spreadsheetml/2010/11/main" uri="{B97F6D7D-B522-45F9-BDA1-12C45D357490}">
          <x15:cacheHierarchy aggregatedColumn="21"/>
        </ext>
      </extLst>
    </cacheHierarchy>
    <cacheHierarchy uniqueName="[Measures].[Sum of Single Parent 2]" caption="Sum of Single Parent 2" measure="1" displayFolder="" measureGroup="Table 4  Time Series" count="0" oneField="1" hidden="1">
      <fieldsUsage count="1">
        <fieldUsage x="18"/>
      </fieldsUsage>
      <extLst>
        <ext xmlns:x15="http://schemas.microsoft.com/office/spreadsheetml/2010/11/main" uri="{B97F6D7D-B522-45F9-BDA1-12C45D357490}">
          <x15:cacheHierarchy aggregatedColumn="6"/>
        </ext>
      </extLst>
    </cacheHierarchy>
    <cacheHierarchy uniqueName="[Measures].[Sum of Special Benefit 2]" caption="Sum of Special Benefit 2" measure="1" displayFolder="" measureGroup="Table 4  Time Series" count="0" oneField="1" hidden="1">
      <fieldsUsage count="1">
        <fieldUsage x="19"/>
      </fieldsUsage>
      <extLst>
        <ext xmlns:x15="http://schemas.microsoft.com/office/spreadsheetml/2010/11/main" uri="{B97F6D7D-B522-45F9-BDA1-12C45D357490}">
          <x15:cacheHierarchy aggregatedColumn="19"/>
        </ext>
      </extLst>
    </cacheHierarchy>
    <cacheHierarchy uniqueName="[Measures].[Sum of Education - Non-School Qualification 2]" caption="Sum of Education - Non-School Qualification 2" measure="1" displayFolder="" measureGroup="Table 4  Time Series" count="0" oneField="1" hidden="1">
      <fieldsUsage count="1">
        <fieldUsage x="20"/>
      </fieldsUsage>
      <extLst>
        <ext xmlns:x15="http://schemas.microsoft.com/office/spreadsheetml/2010/11/main" uri="{B97F6D7D-B522-45F9-BDA1-12C45D357490}">
          <x15:cacheHierarchy aggregatedColumn="23"/>
        </ext>
      </extLst>
    </cacheHierarchy>
    <cacheHierarchy uniqueName="[Measures].[Sum of Parenting Payment 2]" caption="Sum of Parenting Payment 2" measure="1" displayFolder="" measureGroup="Table 4  Time Series" count="0" oneField="1" hidden="1">
      <fieldsUsage count="1">
        <fieldUsage x="21"/>
      </fieldsUsage>
      <extLst>
        <ext xmlns:x15="http://schemas.microsoft.com/office/spreadsheetml/2010/11/main" uri="{B97F6D7D-B522-45F9-BDA1-12C45D357490}">
          <x15:cacheHierarchy aggregatedColumn="17"/>
        </ext>
      </extLst>
    </cacheHierarchy>
  </cacheHierarchies>
  <kpis count="0"/>
  <dimensions count="2">
    <dimension measure="1" name="Measures" uniqueName="[Measures]" caption="Measures"/>
    <dimension name="Table 4  Time Series" uniqueName="[Table 4  Time Series]" caption="Table 4  Time Series"/>
  </dimensions>
  <measureGroups count="1">
    <measureGroup name="Table 4  Time Series" caption="Table 4  Time Series"/>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D32AF6-7A1E-4828-9FC4-E40198F0E041}"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State">
  <location ref="B14:W23" firstHeaderRow="0" firstDataRow="1" firstDataCol="1"/>
  <pivotFields count="22">
    <pivotField axis="axisRow" allDrilled="1" subtotalTop="0" showAll="0" defaultSubtotal="0" defaultAttributeDrillState="1">
      <items count="9">
        <item x="1"/>
        <item x="2"/>
        <item x="3"/>
        <item x="4"/>
        <item x="5"/>
        <item x="6"/>
        <item x="7"/>
        <item x="8"/>
        <item n="National Total" x="0"/>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0"/>
  </rowFields>
  <rowItems count="9">
    <i>
      <x/>
    </i>
    <i>
      <x v="1"/>
    </i>
    <i>
      <x v="2"/>
    </i>
    <i>
      <x v="3"/>
    </i>
    <i>
      <x v="4"/>
    </i>
    <i>
      <x v="5"/>
    </i>
    <i>
      <x v="6"/>
    </i>
    <i>
      <x v="7"/>
    </i>
    <i>
      <x v="8"/>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4" baseField="0" baseItem="0"/>
    <dataField name="Indigenous" fld="5" baseField="0" baseItem="0"/>
    <dataField name="People with Disability" fld="6" baseField="0" baseItem="0"/>
    <dataField name="Culturally and Linguistically Diverse" fld="7" baseField="0" baseItem="0"/>
    <dataField name="Refugee" fld="8" baseField="0" baseItem="0"/>
    <dataField name="Ex-Offender" fld="9" baseField="0" baseItem="0"/>
    <dataField name="Age Under 25 Years" fld="10" baseField="0" baseItem="0"/>
    <dataField name="Age 25-34 Years" fld="11" baseField="0" baseItem="0"/>
    <dataField name="Age 35-44 Years" fld="12" baseField="0" baseItem="0"/>
    <dataField name="Age 45-54 Years" fld="13" baseField="0" baseItem="0"/>
    <dataField name="Age 55+ Years" fld="14" baseField="0" baseItem="0"/>
    <dataField name="Parenting Payment" fld="15" baseField="0" baseItem="0"/>
    <dataField name="Carer Payment" fld="16" baseField="0" baseItem="0"/>
    <dataField name="Special Benefit" fld="17" baseField="0" baseItem="0"/>
    <dataField name="Other Allowance" fld="18" baseField="0" baseItem="0"/>
    <dataField name="Education - Less than Year 12" fld="19" baseField="0" baseItem="0"/>
    <dataField name="Education - Completed Year 12" fld="20" baseField="0" baseItem="0"/>
    <dataField name="Education - Non-School Qualification" fld="21" baseField="0" baseItem="0"/>
  </dataFields>
  <formats count="24">
    <format dxfId="35">
      <pivotArea outline="0" collapsedLevelsAreSubtotals="1" fieldPosition="0"/>
    </format>
    <format dxfId="34">
      <pivotArea collapsedLevelsAreSubtotals="1" fieldPosition="0">
        <references count="1">
          <reference field="0" count="1">
            <x v="8"/>
          </reference>
        </references>
      </pivotArea>
    </format>
    <format dxfId="33">
      <pivotArea dataOnly="0" labelOnly="1" fieldPosition="0">
        <references count="1">
          <reference field="0" count="1">
            <x v="8"/>
          </reference>
        </references>
      </pivotArea>
    </format>
    <format dxfId="32">
      <pivotArea collapsedLevelsAreSubtotals="1" fieldPosition="0">
        <references count="1">
          <reference field="0" count="1">
            <x v="8"/>
          </reference>
        </references>
      </pivotArea>
    </format>
    <format dxfId="31">
      <pivotArea dataOnly="0" labelOnly="1" fieldPosition="0">
        <references count="1">
          <reference field="0" count="1">
            <x v="8"/>
          </reference>
        </references>
      </pivotArea>
    </format>
    <format dxfId="30">
      <pivotArea collapsedLevelsAreSubtotals="1" fieldPosition="0">
        <references count="1">
          <reference field="0" count="1">
            <x v="8"/>
          </reference>
        </references>
      </pivotArea>
    </format>
    <format dxfId="29">
      <pivotArea dataOnly="0" labelOnly="1" fieldPosition="0">
        <references count="1">
          <reference field="0" count="1">
            <x v="8"/>
          </reference>
        </references>
      </pivotArea>
    </format>
    <format dxfId="28">
      <pivotArea collapsedLevelsAreSubtotals="1" fieldPosition="0">
        <references count="1">
          <reference field="0" count="1">
            <x v="8"/>
          </reference>
        </references>
      </pivotArea>
    </format>
    <format dxfId="27">
      <pivotArea dataOnly="0" labelOnly="1" fieldPosition="0">
        <references count="1">
          <reference field="0" count="1">
            <x v="8"/>
          </reference>
        </references>
      </pivotArea>
    </format>
    <format dxfId="26">
      <pivotArea collapsedLevelsAreSubtotals="1" fieldPosition="0">
        <references count="1">
          <reference field="0" count="1">
            <x v="8"/>
          </reference>
        </references>
      </pivotArea>
    </format>
    <format dxfId="25">
      <pivotArea type="all" dataOnly="0" outline="0" fieldPosition="0"/>
    </format>
    <format dxfId="24">
      <pivotArea outline="0" collapsedLevelsAreSubtotals="1" fieldPosition="0"/>
    </format>
    <format dxfId="23">
      <pivotArea field="0" type="button" dataOnly="0" labelOnly="1" outline="0" axis="axisRow" fieldPosition="0"/>
    </format>
    <format dxfId="22">
      <pivotArea dataOnly="0" labelOnly="1" fieldPosition="0">
        <references count="1">
          <reference field="0" count="0"/>
        </references>
      </pivotArea>
    </format>
    <format dxfId="21">
      <pivotArea dataOnly="0" labelOnly="1" outline="0" fieldPosition="0">
        <references count="1">
          <reference field="4294967294" count="21">
            <x v="0"/>
            <x v="1"/>
            <x v="2"/>
            <x v="3"/>
            <x v="4"/>
            <x v="5"/>
            <x v="6"/>
            <x v="7"/>
            <x v="8"/>
            <x v="9"/>
            <x v="10"/>
            <x v="11"/>
            <x v="12"/>
            <x v="13"/>
            <x v="14"/>
            <x v="15"/>
            <x v="16"/>
            <x v="17"/>
            <x v="18"/>
            <x v="19"/>
            <x v="20"/>
          </reference>
        </references>
      </pivotArea>
    </format>
    <format dxfId="20">
      <pivotArea type="all" dataOnly="0" outline="0" fieldPosition="0"/>
    </format>
    <format dxfId="19">
      <pivotArea outline="0" collapsedLevelsAreSubtotals="1" fieldPosition="0"/>
    </format>
    <format dxfId="18">
      <pivotArea field="0" type="button" dataOnly="0" labelOnly="1" outline="0" axis="axisRow" fieldPosition="0"/>
    </format>
    <format dxfId="17">
      <pivotArea dataOnly="0" labelOnly="1" fieldPosition="0">
        <references count="1">
          <reference field="0" count="0"/>
        </references>
      </pivotArea>
    </format>
    <format dxfId="16">
      <pivotArea dataOnly="0" labelOnly="1" outline="0" fieldPosition="0">
        <references count="1">
          <reference field="4294967294" count="21">
            <x v="0"/>
            <x v="1"/>
            <x v="2"/>
            <x v="3"/>
            <x v="4"/>
            <x v="5"/>
            <x v="6"/>
            <x v="7"/>
            <x v="8"/>
            <x v="9"/>
            <x v="10"/>
            <x v="11"/>
            <x v="12"/>
            <x v="13"/>
            <x v="14"/>
            <x v="15"/>
            <x v="16"/>
            <x v="17"/>
            <x v="18"/>
            <x v="19"/>
            <x v="20"/>
          </reference>
        </references>
      </pivotArea>
    </format>
    <format dxfId="3">
      <pivotArea field="0" type="button" dataOnly="0" labelOnly="1" outline="0" axis="axisRow" fieldPosition="0"/>
    </format>
    <format dxfId="2">
      <pivotArea dataOnly="0" labelOnly="1" outline="0" fieldPosition="0">
        <references count="1">
          <reference field="4294967294" count="21">
            <x v="0"/>
            <x v="1"/>
            <x v="2"/>
            <x v="3"/>
            <x v="4"/>
            <x v="5"/>
            <x v="6"/>
            <x v="7"/>
            <x v="8"/>
            <x v="9"/>
            <x v="10"/>
            <x v="11"/>
            <x v="12"/>
            <x v="13"/>
            <x v="14"/>
            <x v="15"/>
            <x v="16"/>
            <x v="17"/>
            <x v="18"/>
            <x v="19"/>
            <x v="20"/>
          </reference>
        </references>
      </pivotArea>
    </format>
    <format dxfId="1">
      <pivotArea collapsedLevelsAreSubtotals="1" fieldPosition="0">
        <references count="1">
          <reference field="0" count="1">
            <x v="8"/>
          </reference>
        </references>
      </pivotArea>
    </format>
    <format dxfId="0">
      <pivotArea dataOnly="0" labelOnly="1" fieldPosition="0">
        <references count="1">
          <reference field="0" count="1">
            <x v="8"/>
          </reference>
        </references>
      </pivotArea>
    </format>
  </formats>
  <pivotHierarchies count="9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Total Caseload"/>
    <pivotHierarchy dragToData="1" caption="Female"/>
    <pivotHierarchy dragToData="1" caption="Male"/>
    <pivotHierarchy dragToData="1" caption="Single Parent"/>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Parenting Payment"/>
    <pivotHierarchy dragToData="1" caption="Carer Payment"/>
    <pivotHierarchy dragToData="1" caption="Special Benefit"/>
    <pivotHierarchy dragToData="1" caption="Other Allowance"/>
    <pivotHierarchy dragToData="1" caption="Education - Less than Year 12"/>
    <pivotHierarchy dragToData="1" caption="Education - Completed Year 12"/>
    <pivotHierarchy dragToData="1" caption="Education - Non-School Qualification"/>
    <pivotHierarchy dragToData="1"/>
  </pivotHierarchies>
  <pivotTableStyleInfo name="PivotStyleLight16" showRowHeaders="1" showColHeaders="1" showRowStripes="0" showColStripes="0" showLastColumn="1"/>
  <rowHierarchiesUsage count="1">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 ">
        <x15:activeTabTopLevelEntity name="[Parents Pathway Caseload]"/>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0E2033C-1707-44F9-B39A-FDD8DAC2274C}" name="PivotTable1" cacheId="1" applyNumberFormats="0" applyBorderFormats="0" applyFontFormats="0" applyPatternFormats="0" applyAlignmentFormats="0" applyWidthHeightFormats="1" dataCaption="Values" updatedVersion="8" minRefreshableVersion="3" useAutoFormatting="1" subtotalHiddenItems="1" rowGrandTotals="0" colGrandTotals="0" itemPrintTitles="1" createdVersion="8" indent="0" compact="0" outline="1" outlineData="1" compactData="0" multipleFieldFilters="0">
  <location ref="B14:W18" firstHeaderRow="0" firstDataRow="1" firstDataCol="1"/>
  <pivotFields count="22">
    <pivotField axis="axisRow" compact="0" allDrilled="1" showAll="0" dataSourceSort="1" defaultSubtotal="0" defaultAttributeDrillState="1">
      <items count="4">
        <item x="0"/>
        <item x="1"/>
        <item x="2"/>
        <item x="3"/>
      </items>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 dataField="1" compact="0" subtotalTop="0" showAll="0" defaultSubtotal="0">
      <extLst>
        <ext xmlns:x14="http://schemas.microsoft.com/office/spreadsheetml/2009/9/main" uri="{2946ED86-A175-432a-8AC1-64E0C546D7DE}">
          <x14:pivotField fillDownLabels="1"/>
        </ext>
      </extLst>
    </pivotField>
  </pivotFields>
  <rowFields count="1">
    <field x="0"/>
  </rowFields>
  <rowItems count="4">
    <i>
      <x/>
    </i>
    <i>
      <x v="1"/>
    </i>
    <i>
      <x v="2"/>
    </i>
    <i>
      <x v="3"/>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Total Caseload" fld="1" baseField="0" baseItem="0"/>
    <dataField name="Female" fld="2" baseField="0" baseItem="0"/>
    <dataField name="Male" fld="3" baseField="0" baseItem="0"/>
    <dataField name="Single Parent" fld="18" baseField="0" baseItem="0"/>
    <dataField name="Indigenous" fld="4" baseField="0" baseItem="0"/>
    <dataField name="People with Disability" fld="5" baseField="0" baseItem="0"/>
    <dataField name="Culturally and Linguistically Diverse" fld="6" baseField="0" baseItem="0"/>
    <dataField name="Refugee" fld="7" baseField="0" baseItem="0"/>
    <dataField name="Ex-Offender" fld="8" baseField="0" baseItem="0"/>
    <dataField name="Age Under 25 Years" fld="9" baseField="0" baseItem="0"/>
    <dataField name="Age 25-34 Years" fld="10" baseField="0" baseItem="0"/>
    <dataField name="Age 35-44 Years" fld="11" baseField="0" baseItem="0"/>
    <dataField name="Age 45-54 Years" fld="12" baseField="0" baseItem="0"/>
    <dataField name="Age 55+ Years" fld="13" baseField="0" baseItem="0"/>
    <dataField name="Parenting Payment" fld="21" baseField="0" baseItem="0"/>
    <dataField name="Carer Payment" fld="14" baseField="0" baseItem="0"/>
    <dataField name="Special Benefit" fld="19" baseField="0" baseItem="0"/>
    <dataField name="Other Allowance" fld="15" baseField="0" baseItem="0"/>
    <dataField name="Education - Less than Year 12" fld="16" baseField="0" baseItem="0"/>
    <dataField name="Education - Completed Year 12" fld="17" baseField="0" baseItem="0"/>
    <dataField name="Education - Non-School Qualification" fld="20" baseField="0" baseItem="0"/>
  </dataFields>
  <formats count="12">
    <format dxfId="15">
      <pivotArea outline="0" collapsedLevelsAreSubtotals="1" fieldPosition="0"/>
    </format>
    <format dxfId="14">
      <pivotArea type="all" dataOnly="0" outline="0" fieldPosition="0"/>
    </format>
    <format dxfId="13">
      <pivotArea outline="0" collapsedLevelsAreSubtotals="1" fieldPosition="0"/>
    </format>
    <format dxfId="12">
      <pivotArea field="0" type="button" dataOnly="0" labelOnly="1" outline="0" axis="axisRow" fieldPosition="0"/>
    </format>
    <format dxfId="11">
      <pivotArea dataOnly="0" labelOnly="1" outline="0" fieldPosition="0">
        <references count="1">
          <reference field="0" count="0"/>
        </references>
      </pivotArea>
    </format>
    <format dxfId="10">
      <pivotArea dataOnly="0" labelOnly="1" outline="0" fieldPosition="0">
        <references count="1">
          <reference field="4294967294" count="21">
            <x v="0"/>
            <x v="1"/>
            <x v="2"/>
            <x v="3"/>
            <x v="4"/>
            <x v="5"/>
            <x v="6"/>
            <x v="7"/>
            <x v="8"/>
            <x v="9"/>
            <x v="10"/>
            <x v="11"/>
            <x v="12"/>
            <x v="13"/>
            <x v="14"/>
            <x v="15"/>
            <x v="16"/>
            <x v="17"/>
            <x v="18"/>
            <x v="19"/>
            <x v="20"/>
          </reference>
        </references>
      </pivotArea>
    </format>
    <format dxfId="9">
      <pivotArea field="0" type="button" dataOnly="0" labelOnly="1" outline="0" axis="axisRow" fieldPosition="0"/>
    </format>
    <format dxfId="8">
      <pivotArea dataOnly="0" labelOnly="1" outline="0" fieldPosition="0">
        <references count="1">
          <reference field="4294967294" count="21">
            <x v="0"/>
            <x v="1"/>
            <x v="2"/>
            <x v="3"/>
            <x v="4"/>
            <x v="5"/>
            <x v="6"/>
            <x v="7"/>
            <x v="8"/>
            <x v="9"/>
            <x v="10"/>
            <x v="11"/>
            <x v="12"/>
            <x v="13"/>
            <x v="14"/>
            <x v="15"/>
            <x v="16"/>
            <x v="17"/>
            <x v="18"/>
            <x v="19"/>
            <x v="20"/>
          </reference>
        </references>
      </pivotArea>
    </format>
    <format dxfId="7">
      <pivotArea field="0" type="button" dataOnly="0" labelOnly="1" outline="0" axis="axisRow" fieldPosition="0"/>
    </format>
    <format dxfId="6">
      <pivotArea dataOnly="0" labelOnly="1" outline="0" fieldPosition="0">
        <references count="1">
          <reference field="4294967294" count="21">
            <x v="0"/>
            <x v="1"/>
            <x v="2"/>
            <x v="3"/>
            <x v="4"/>
            <x v="5"/>
            <x v="6"/>
            <x v="7"/>
            <x v="8"/>
            <x v="9"/>
            <x v="10"/>
            <x v="11"/>
            <x v="12"/>
            <x v="13"/>
            <x v="14"/>
            <x v="15"/>
            <x v="16"/>
            <x v="17"/>
            <x v="18"/>
            <x v="19"/>
            <x v="20"/>
          </reference>
        </references>
      </pivotArea>
    </format>
    <format dxfId="5">
      <pivotArea field="0" type="button" dataOnly="0" labelOnly="1" outline="0" axis="axisRow" fieldPosition="0"/>
    </format>
    <format dxfId="4">
      <pivotArea dataOnly="0" labelOnly="1" outline="0" fieldPosition="0">
        <references count="1">
          <reference field="4294967294" count="21">
            <x v="0"/>
            <x v="1"/>
            <x v="2"/>
            <x v="3"/>
            <x v="4"/>
            <x v="5"/>
            <x v="6"/>
            <x v="7"/>
            <x v="8"/>
            <x v="9"/>
            <x v="10"/>
            <x v="11"/>
            <x v="12"/>
            <x v="13"/>
            <x v="14"/>
            <x v="15"/>
            <x v="16"/>
            <x v="17"/>
            <x v="18"/>
            <x v="19"/>
            <x v="20"/>
          </reference>
        </references>
      </pivotArea>
    </format>
  </formats>
  <pivotHierarchies count="5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Total Caseload"/>
    <pivotHierarchy dragToData="1" caption="Education - Completed Year 12"/>
    <pivotHierarchy dragToData="1" caption="Female"/>
    <pivotHierarchy dragToData="1" caption="Male"/>
    <pivotHierarchy dragToData="1" caption="Indigenous"/>
    <pivotHierarchy dragToData="1" caption="People with Disability"/>
    <pivotHierarchy dragToData="1" caption="Culturally and Linguistically Diverse"/>
    <pivotHierarchy dragToData="1" caption="Refugee"/>
    <pivotHierarchy dragToData="1" caption="Ex-Offender"/>
    <pivotHierarchy dragToData="1" caption="Age Under 25 Years"/>
    <pivotHierarchy dragToData="1" caption="Age 25-34 Years"/>
    <pivotHierarchy dragToData="1" caption="Age 35-44 Years"/>
    <pivotHierarchy dragToData="1" caption="Age 45-54 Years"/>
    <pivotHierarchy dragToData="1" caption="Age 55+ Years"/>
    <pivotHierarchy dragToData="1" caption="Carer Payment"/>
    <pivotHierarchy dragToData="1" caption="Other Allowance"/>
    <pivotHierarchy dragToData="1" caption="Education - Less than Year 12"/>
    <pivotHierarchy dragToData="1" caption="Single Parent"/>
    <pivotHierarchy dragToData="1" caption="Special Benefit"/>
    <pivotHierarchy dragToData="1" caption="Education - Non-School Qualification"/>
    <pivotHierarchy dragToData="1" caption="Parenting Payment"/>
  </pivotHierarchies>
  <pivotTableStyleInfo name="PivotStyleLight16" showRowHeaders="0" showColHeaders="1" showRowStripes="0" showColStripes="0" showLastColumn="1"/>
  <rowHierarchiesUsage count="1">
    <rowHierarchyUsage hierarchyUsage="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 ">
        <x15:activeTabTopLevelEntity name="[Table 4  Time Series]"/>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dewr.gov.au/self-employment-assistance/services" TargetMode="External"/><Relationship Id="rId7" Type="http://schemas.openxmlformats.org/officeDocument/2006/relationships/hyperlink" Target="https://creativecommons.org/licenses/by/4.0/"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hyperlink" Target="http://www.dewr.gov.au/" TargetMode="External"/><Relationship Id="rId5" Type="http://schemas.openxmlformats.org/officeDocument/2006/relationships/hyperlink" Target="mailto:data@dewr.gov.au" TargetMode="External"/><Relationship Id="rId4" Type="http://schemas.openxmlformats.org/officeDocument/2006/relationships/hyperlink" Target="mailto:data@dewr.gov.au"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1.xm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dewr.gov.au/" TargetMode="External"/><Relationship Id="rId2" Type="http://schemas.openxmlformats.org/officeDocument/2006/relationships/hyperlink" Target="mailto:data@dewr.gov.au" TargetMode="External"/><Relationship Id="rId1" Type="http://schemas.openxmlformats.org/officeDocument/2006/relationships/pivotTable" Target="../pivotTables/pivotTable2.xm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8"/>
  <sheetViews>
    <sheetView tabSelected="1" workbookViewId="0"/>
  </sheetViews>
  <sheetFormatPr defaultColWidth="8.5703125" defaultRowHeight="15" x14ac:dyDescent="0.25"/>
  <cols>
    <col min="1" max="1" width="3.42578125" style="37" customWidth="1"/>
    <col min="2" max="2" width="12.42578125" style="37" customWidth="1"/>
    <col min="3" max="3" width="23.5703125" style="37" customWidth="1"/>
    <col min="4" max="16384" width="8.5703125" style="37"/>
  </cols>
  <sheetData>
    <row r="1" spans="1:8" ht="15" customHeight="1" x14ac:dyDescent="0.25">
      <c r="A1" s="53"/>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5" t="s">
        <v>0</v>
      </c>
    </row>
    <row r="9" spans="1:8" ht="15.75" x14ac:dyDescent="0.25">
      <c r="B9" s="54" t="str">
        <f>"For the Period 1 March 2025 to " &amp; TEXT('Data descriptors'!$D$44, "DD MMMM YYYY") &amp; " - Data as at " &amp; TEXT('Data descriptors'!$D$44, "DD MMMM YYYY")</f>
        <v>For the Period 1 March 2025 to 30 June 2025 - Data as at 30 June 2025</v>
      </c>
    </row>
    <row r="10" spans="1:8" ht="15.75" x14ac:dyDescent="0.25">
      <c r="B10" s="55"/>
    </row>
    <row r="11" spans="1:8" ht="15.75" x14ac:dyDescent="0.25">
      <c r="B11" s="55"/>
    </row>
    <row r="12" spans="1:8" ht="15" customHeight="1" x14ac:dyDescent="0.25"/>
    <row r="13" spans="1:8" ht="18.75" x14ac:dyDescent="0.25">
      <c r="B13" s="39" t="s">
        <v>1</v>
      </c>
      <c r="C13" s="40"/>
      <c r="D13" s="41"/>
      <c r="E13" s="41"/>
      <c r="F13" s="41"/>
      <c r="G13" s="41"/>
      <c r="H13" s="41"/>
    </row>
    <row r="14" spans="1:8" ht="15" customHeight="1" x14ac:dyDescent="0.25">
      <c r="B14" s="68" t="s">
        <v>2</v>
      </c>
      <c r="C14" s="68"/>
      <c r="D14" s="56"/>
      <c r="E14" s="56"/>
      <c r="F14" s="56"/>
      <c r="G14" s="56"/>
    </row>
    <row r="15" spans="1:8" ht="15" customHeight="1" x14ac:dyDescent="0.25">
      <c r="B15" s="68" t="s">
        <v>3</v>
      </c>
      <c r="C15" s="68"/>
      <c r="D15" s="56"/>
      <c r="E15" s="56"/>
      <c r="F15" s="56"/>
      <c r="G15" s="56"/>
    </row>
    <row r="16" spans="1:8" ht="15" customHeight="1" x14ac:dyDescent="0.25">
      <c r="B16" s="16" t="s">
        <v>4</v>
      </c>
      <c r="C16" s="56"/>
      <c r="D16" s="56"/>
      <c r="E16" s="56"/>
      <c r="F16" s="56"/>
      <c r="G16" s="56"/>
    </row>
    <row r="17" spans="2:12" ht="15" customHeight="1" x14ac:dyDescent="0.25">
      <c r="B17" s="68" t="s">
        <v>5</v>
      </c>
      <c r="C17" s="68"/>
      <c r="D17" s="68"/>
      <c r="E17" s="68"/>
      <c r="F17" s="68"/>
      <c r="G17" s="68"/>
      <c r="H17" s="68"/>
      <c r="I17" s="68"/>
      <c r="J17" s="68"/>
      <c r="K17" s="68"/>
    </row>
    <row r="18" spans="2:12" ht="15" customHeight="1" x14ac:dyDescent="0.25">
      <c r="B18" s="68" t="s">
        <v>6</v>
      </c>
      <c r="C18" s="68"/>
      <c r="D18" s="68"/>
      <c r="E18" s="68"/>
      <c r="F18" s="68"/>
      <c r="G18" s="68"/>
      <c r="H18" s="68"/>
      <c r="I18" s="68"/>
      <c r="J18" s="68"/>
      <c r="K18" s="68"/>
    </row>
    <row r="19" spans="2:12" ht="15" customHeight="1" x14ac:dyDescent="0.25">
      <c r="B19" s="67"/>
      <c r="C19" s="67"/>
      <c r="D19" s="67"/>
      <c r="E19" s="67"/>
      <c r="F19" s="67"/>
      <c r="G19" s="67"/>
      <c r="H19" s="67"/>
      <c r="I19" s="67"/>
      <c r="J19" s="67"/>
    </row>
    <row r="20" spans="2:12" ht="15" customHeight="1" x14ac:dyDescent="0.25">
      <c r="B20" s="67"/>
      <c r="C20" s="67"/>
      <c r="D20" s="67"/>
      <c r="E20" s="67"/>
      <c r="F20" s="67"/>
      <c r="G20" s="67"/>
      <c r="H20" s="67"/>
      <c r="I20" s="67"/>
      <c r="J20" s="67"/>
      <c r="K20" s="67"/>
    </row>
    <row r="21" spans="2:12" ht="15" customHeight="1" x14ac:dyDescent="0.25">
      <c r="B21" s="67"/>
      <c r="C21" s="67"/>
      <c r="D21" s="67"/>
      <c r="E21" s="67"/>
      <c r="F21" s="67"/>
      <c r="G21" s="67"/>
      <c r="H21" s="67"/>
      <c r="I21" s="67"/>
      <c r="J21" s="67"/>
      <c r="K21" s="67"/>
    </row>
    <row r="22" spans="2:12" ht="15" customHeight="1" x14ac:dyDescent="0.25">
      <c r="B22" s="67"/>
      <c r="C22" s="67"/>
      <c r="D22" s="67"/>
      <c r="E22" s="67"/>
      <c r="F22" s="67"/>
      <c r="G22" s="67"/>
      <c r="H22" s="67"/>
      <c r="I22" s="67"/>
      <c r="J22" s="67"/>
      <c r="K22" s="67"/>
    </row>
    <row r="23" spans="2:12" ht="15" customHeight="1" x14ac:dyDescent="0.25">
      <c r="B23" s="67"/>
      <c r="C23" s="67"/>
      <c r="D23" s="67"/>
      <c r="E23" s="67"/>
      <c r="F23" s="67"/>
      <c r="G23" s="67"/>
      <c r="H23" s="67"/>
      <c r="I23" s="67"/>
      <c r="J23" s="67"/>
    </row>
    <row r="24" spans="2:12" ht="15" customHeight="1" x14ac:dyDescent="0.25">
      <c r="B24" s="67"/>
      <c r="C24" s="67"/>
      <c r="D24" s="67"/>
      <c r="E24" s="67"/>
      <c r="F24" s="67"/>
      <c r="G24" s="67"/>
      <c r="H24" s="67"/>
      <c r="I24" s="67"/>
      <c r="J24" s="67"/>
      <c r="K24" s="67"/>
    </row>
    <row r="25" spans="2:12" x14ac:dyDescent="0.25">
      <c r="B25" s="57"/>
    </row>
    <row r="26" spans="2:12" x14ac:dyDescent="0.25">
      <c r="B26" s="57"/>
    </row>
    <row r="27" spans="2:12" x14ac:dyDescent="0.25">
      <c r="B27" s="57"/>
    </row>
    <row r="28" spans="2:12" x14ac:dyDescent="0.25">
      <c r="B28" s="57"/>
    </row>
    <row r="30" spans="2:12" ht="18.75" x14ac:dyDescent="0.25">
      <c r="B30" s="39" t="s">
        <v>7</v>
      </c>
      <c r="C30" s="39"/>
      <c r="D30" s="39"/>
      <c r="E30" s="39"/>
      <c r="F30" s="39"/>
      <c r="G30" s="39"/>
      <c r="H30" s="39"/>
    </row>
    <row r="31" spans="2:12" ht="18.75" x14ac:dyDescent="0.25">
      <c r="B31" s="39"/>
      <c r="C31" s="39"/>
      <c r="D31" s="39"/>
      <c r="E31" s="39"/>
      <c r="F31" s="39"/>
      <c r="G31" s="39"/>
      <c r="H31" s="39"/>
    </row>
    <row r="32" spans="2:12" ht="18" customHeight="1" x14ac:dyDescent="0.25">
      <c r="B32" s="58" t="s">
        <v>8</v>
      </c>
      <c r="C32" s="58"/>
      <c r="D32" s="58"/>
      <c r="E32" s="58"/>
      <c r="F32" s="58"/>
      <c r="G32" s="58"/>
      <c r="H32" s="58"/>
      <c r="I32" s="58"/>
      <c r="J32" s="58"/>
      <c r="K32" s="58"/>
      <c r="L32" s="58"/>
    </row>
    <row r="33" spans="2:8" x14ac:dyDescent="0.25">
      <c r="B33" s="69" t="s">
        <v>9</v>
      </c>
      <c r="C33" s="69"/>
      <c r="D33" s="60"/>
      <c r="E33" s="60"/>
      <c r="F33" s="60"/>
      <c r="G33" s="60"/>
      <c r="H33" s="60"/>
    </row>
    <row r="34" spans="2:8" x14ac:dyDescent="0.25">
      <c r="B34" s="59"/>
      <c r="C34" s="60"/>
      <c r="D34" s="60"/>
      <c r="E34" s="60"/>
      <c r="F34" s="60"/>
      <c r="G34" s="60"/>
      <c r="H34" s="60"/>
    </row>
    <row r="35" spans="2:8" x14ac:dyDescent="0.25">
      <c r="B35" s="61" t="s">
        <v>10</v>
      </c>
      <c r="C35" s="60"/>
      <c r="D35" s="60"/>
      <c r="E35" s="60"/>
      <c r="F35" s="60"/>
      <c r="G35" s="60"/>
      <c r="H35" s="60"/>
    </row>
    <row r="36" spans="2:8" x14ac:dyDescent="0.25">
      <c r="B36" s="37" t="s">
        <v>11</v>
      </c>
      <c r="D36" s="46" t="s">
        <v>12</v>
      </c>
      <c r="E36" s="46"/>
      <c r="F36" s="46"/>
    </row>
    <row r="38" spans="2:8" x14ac:dyDescent="0.25">
      <c r="B38" s="70" t="s">
        <v>13</v>
      </c>
      <c r="C38" s="70"/>
    </row>
  </sheetData>
  <mergeCells count="12">
    <mergeCell ref="B22:K22"/>
    <mergeCell ref="B23:J23"/>
    <mergeCell ref="B24:K24"/>
    <mergeCell ref="B33:C33"/>
    <mergeCell ref="B38:C38"/>
    <mergeCell ref="B20:K20"/>
    <mergeCell ref="B21:K21"/>
    <mergeCell ref="B15:C15"/>
    <mergeCell ref="B14:C14"/>
    <mergeCell ref="B17:K17"/>
    <mergeCell ref="B18:K18"/>
    <mergeCell ref="B19:J19"/>
  </mergeCells>
  <hyperlinks>
    <hyperlink ref="B14" location="'Data Descriptions'!A1" display="Data descriptions" xr:uid="{FBD3C50E-D9B4-4404-BC3B-265091C98EFA}"/>
    <hyperlink ref="B33" r:id="rId1" xr:uid="{FE13F5CF-639E-460C-A8E6-868076661F59}"/>
    <hyperlink ref="B38:C38"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18:K18" location="'Table 2. Time Series'!A1" display="Table 2. Time Series" xr:uid="{86EB6021-34C4-4D6C-A43C-D6B6B6FA7712}"/>
    <hyperlink ref="B17:K17" location="'Table 1. Caseload by State'!A1" display="Table 1. Caseload by State" xr:uid="{99EB34CA-8555-411C-8DA5-F26A0A0FC702}"/>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161"/>
  <sheetViews>
    <sheetView workbookViewId="0"/>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5" ht="15" customHeight="1" x14ac:dyDescent="0.25">
      <c r="A1" s="3"/>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5" t="str">
        <f>Contents!B8</f>
        <v>Parent Pathways Caseload by State and Time Series</v>
      </c>
      <c r="D8" s="6"/>
    </row>
    <row r="9" spans="1:5" ht="15.75" x14ac:dyDescent="0.25">
      <c r="B9" s="7" t="str">
        <f>"For the Period 1 March 2025 to " &amp; TEXT('Data descriptors'!$D$44, "DD MMMM YYYY") &amp; " - Data as at " &amp; TEXT('Data descriptors'!$D$44, "DD MMMM YYYY")</f>
        <v>For the Period 1 March 2025 to 30 June 2025 - Data as at 30 June 2025</v>
      </c>
      <c r="D9" s="6"/>
    </row>
    <row r="10" spans="1:5" ht="15.75" x14ac:dyDescent="0.25">
      <c r="B10" s="7"/>
      <c r="D10" s="6"/>
    </row>
    <row r="11" spans="1:5" ht="15.75" x14ac:dyDescent="0.25">
      <c r="B11" s="8"/>
    </row>
    <row r="12" spans="1:5" ht="18.75" x14ac:dyDescent="0.3">
      <c r="B12" s="9" t="s">
        <v>14</v>
      </c>
    </row>
    <row r="13" spans="1:5" ht="51.75" customHeight="1" x14ac:dyDescent="0.25">
      <c r="B13" s="80" t="s">
        <v>15</v>
      </c>
      <c r="C13" s="80"/>
      <c r="D13" s="80"/>
      <c r="E13" s="80"/>
    </row>
    <row r="14" spans="1:5" ht="49.5" customHeight="1" x14ac:dyDescent="0.25">
      <c r="B14" s="80" t="s">
        <v>16</v>
      </c>
      <c r="C14" s="80"/>
      <c r="D14" s="80"/>
      <c r="E14" s="80"/>
    </row>
    <row r="15" spans="1:5" ht="18.75" x14ac:dyDescent="0.3">
      <c r="B15" s="9"/>
    </row>
    <row r="16" spans="1:5" ht="15" customHeight="1" x14ac:dyDescent="0.25">
      <c r="B16" s="81" t="s">
        <v>17</v>
      </c>
      <c r="C16" s="80"/>
      <c r="D16" s="80"/>
      <c r="E16" s="80"/>
    </row>
    <row r="17" spans="2:7" ht="34.5" customHeight="1" x14ac:dyDescent="0.25">
      <c r="B17" s="80" t="s">
        <v>18</v>
      </c>
      <c r="C17" s="80"/>
      <c r="D17" s="80"/>
      <c r="E17" s="80"/>
    </row>
    <row r="18" spans="2:7" ht="33.75" customHeight="1" x14ac:dyDescent="0.25">
      <c r="B18" s="80" t="s">
        <v>19</v>
      </c>
      <c r="C18" s="80"/>
      <c r="D18" s="80"/>
      <c r="E18" s="80"/>
    </row>
    <row r="19" spans="2:7" ht="33.75" customHeight="1" x14ac:dyDescent="0.25">
      <c r="B19" s="80" t="s">
        <v>20</v>
      </c>
      <c r="C19" s="80"/>
      <c r="D19" s="80"/>
      <c r="E19" s="80"/>
    </row>
    <row r="20" spans="2:7" x14ac:dyDescent="0.25">
      <c r="B20" s="11"/>
      <c r="C20" s="11"/>
      <c r="D20" s="11"/>
      <c r="E20" s="11"/>
    </row>
    <row r="21" spans="2:7" ht="15.75" customHeight="1" x14ac:dyDescent="0.25">
      <c r="B21" s="81" t="s">
        <v>21</v>
      </c>
      <c r="C21" s="80"/>
      <c r="D21" s="80"/>
      <c r="E21" s="80"/>
    </row>
    <row r="22" spans="2:7" ht="84.75" customHeight="1" x14ac:dyDescent="0.25">
      <c r="B22" s="80" t="s">
        <v>22</v>
      </c>
      <c r="C22" s="80"/>
      <c r="D22" s="80"/>
      <c r="E22" s="80"/>
    </row>
    <row r="23" spans="2:7" ht="84.75" customHeight="1" x14ac:dyDescent="0.25">
      <c r="B23" s="80" t="s">
        <v>23</v>
      </c>
      <c r="C23" s="80"/>
      <c r="D23" s="80"/>
      <c r="E23" s="80"/>
    </row>
    <row r="24" spans="2:7" ht="15" customHeight="1" x14ac:dyDescent="0.25">
      <c r="B24" s="81" t="s">
        <v>24</v>
      </c>
      <c r="C24" s="80"/>
      <c r="D24" s="80"/>
      <c r="E24" s="80"/>
    </row>
    <row r="25" spans="2:7" ht="42" customHeight="1" x14ac:dyDescent="0.25">
      <c r="B25" s="80" t="s">
        <v>25</v>
      </c>
      <c r="C25" s="80"/>
      <c r="D25" s="80"/>
      <c r="E25" s="80"/>
    </row>
    <row r="26" spans="2:7" ht="15" customHeight="1" x14ac:dyDescent="0.25">
      <c r="B26" s="81" t="s">
        <v>26</v>
      </c>
      <c r="C26" s="80"/>
      <c r="D26" s="80"/>
      <c r="E26" s="80"/>
    </row>
    <row r="27" spans="2:7" ht="42" customHeight="1" x14ac:dyDescent="0.25">
      <c r="B27" s="80" t="s">
        <v>27</v>
      </c>
      <c r="C27" s="80"/>
      <c r="D27" s="80"/>
      <c r="E27" s="80"/>
    </row>
    <row r="28" spans="2:7" ht="33.75" customHeight="1" x14ac:dyDescent="0.25">
      <c r="B28" s="80" t="s">
        <v>28</v>
      </c>
      <c r="C28" s="80"/>
      <c r="D28" s="80"/>
      <c r="E28" s="80"/>
    </row>
    <row r="29" spans="2:7" ht="15" customHeight="1" x14ac:dyDescent="0.25">
      <c r="B29" s="34" t="s">
        <v>29</v>
      </c>
    </row>
    <row r="30" spans="2:7" ht="15" customHeight="1" x14ac:dyDescent="0.25">
      <c r="B30" s="34"/>
    </row>
    <row r="31" spans="2:7" ht="15" customHeight="1" x14ac:dyDescent="0.3">
      <c r="B31" s="9"/>
    </row>
    <row r="32" spans="2:7" ht="15" customHeight="1" x14ac:dyDescent="0.25">
      <c r="B32" s="15" t="s">
        <v>30</v>
      </c>
      <c r="C32" s="16"/>
      <c r="D32" s="16"/>
      <c r="E32" s="16"/>
      <c r="F32" s="16"/>
      <c r="G32" s="16"/>
    </row>
    <row r="33" spans="2:16" ht="15" customHeight="1" x14ac:dyDescent="0.25">
      <c r="B33" s="15"/>
      <c r="C33" s="16"/>
      <c r="D33" s="16"/>
      <c r="E33" s="16"/>
      <c r="F33" s="16"/>
      <c r="G33" s="16"/>
    </row>
    <row r="34" spans="2:16" ht="15" customHeight="1" x14ac:dyDescent="0.25">
      <c r="B34" s="15"/>
      <c r="C34" s="16"/>
      <c r="D34" s="16"/>
      <c r="E34" s="16"/>
      <c r="F34" s="16"/>
      <c r="G34" s="16"/>
    </row>
    <row r="35" spans="2:16" ht="15" customHeight="1" x14ac:dyDescent="0.25">
      <c r="B35" s="80" t="s">
        <v>31</v>
      </c>
      <c r="C35" s="80"/>
      <c r="D35" s="80"/>
      <c r="E35" s="80"/>
      <c r="F35" s="16"/>
      <c r="G35" s="16"/>
    </row>
    <row r="36" spans="2:16" ht="66" customHeight="1" x14ac:dyDescent="0.25">
      <c r="B36" s="80" t="s">
        <v>32</v>
      </c>
      <c r="C36" s="80"/>
      <c r="D36" s="80"/>
      <c r="E36" s="80"/>
      <c r="F36" s="80"/>
      <c r="G36" s="80"/>
      <c r="H36" s="80"/>
      <c r="I36" s="80"/>
      <c r="J36" s="80"/>
      <c r="K36" s="80"/>
      <c r="L36" s="80"/>
      <c r="M36" s="80"/>
      <c r="N36" s="80"/>
      <c r="O36" s="80"/>
      <c r="P36" s="80"/>
    </row>
    <row r="37" spans="2:16" x14ac:dyDescent="0.25">
      <c r="B37" s="11"/>
      <c r="C37" s="11"/>
      <c r="D37" s="11"/>
      <c r="E37" s="11"/>
      <c r="F37" s="11"/>
      <c r="G37" s="11"/>
      <c r="H37" s="11"/>
      <c r="I37" s="11"/>
      <c r="J37" s="11"/>
      <c r="K37" s="11"/>
      <c r="L37" s="11"/>
      <c r="M37" s="11"/>
      <c r="N37" s="11"/>
      <c r="O37" s="11"/>
      <c r="P37" s="11"/>
    </row>
    <row r="38" spans="2:16" ht="15" customHeight="1" x14ac:dyDescent="0.25">
      <c r="B38" s="35"/>
      <c r="C38" s="35"/>
      <c r="D38" s="35"/>
      <c r="E38" s="35"/>
      <c r="F38" s="35"/>
      <c r="G38" s="35"/>
      <c r="H38" s="35"/>
      <c r="I38" s="35"/>
      <c r="J38" s="35"/>
      <c r="K38" s="35"/>
      <c r="L38" s="35"/>
      <c r="M38" s="35"/>
      <c r="N38" s="35"/>
      <c r="O38" s="35"/>
      <c r="P38" s="35"/>
    </row>
    <row r="39" spans="2:16" ht="15" customHeight="1" x14ac:dyDescent="0.25">
      <c r="B39" s="15" t="s">
        <v>33</v>
      </c>
      <c r="C39" s="35"/>
      <c r="D39" s="35"/>
      <c r="E39" s="35"/>
      <c r="F39" s="35"/>
      <c r="G39" s="35"/>
      <c r="H39" s="35"/>
      <c r="I39" s="35"/>
      <c r="J39" s="35"/>
      <c r="K39" s="35"/>
      <c r="L39" s="35"/>
      <c r="M39" s="35"/>
      <c r="N39" s="35"/>
      <c r="O39" s="35"/>
      <c r="P39" s="35"/>
    </row>
    <row r="40" spans="2:16" ht="15" customHeight="1" x14ac:dyDescent="0.25">
      <c r="B40" s="15"/>
      <c r="C40" s="35"/>
      <c r="D40" s="35"/>
      <c r="E40" s="35"/>
      <c r="F40" s="35"/>
      <c r="G40" s="35"/>
      <c r="H40" s="35"/>
      <c r="I40" s="35"/>
      <c r="J40" s="35"/>
      <c r="K40" s="35"/>
      <c r="L40" s="35"/>
      <c r="M40" s="35"/>
      <c r="N40" s="35"/>
      <c r="O40" s="35"/>
      <c r="P40" s="35"/>
    </row>
    <row r="41" spans="2:16" ht="46.5" customHeight="1" x14ac:dyDescent="0.25">
      <c r="B41" s="80" t="s">
        <v>34</v>
      </c>
      <c r="C41" s="80"/>
      <c r="D41" s="80"/>
      <c r="E41" s="80"/>
      <c r="F41" s="80"/>
      <c r="G41" s="80"/>
      <c r="H41" s="80"/>
      <c r="I41" s="80"/>
      <c r="J41" s="80"/>
      <c r="K41" s="80"/>
      <c r="L41" s="80"/>
      <c r="M41" s="36"/>
      <c r="N41" s="36"/>
      <c r="O41" s="36"/>
      <c r="P41" s="36"/>
    </row>
    <row r="43" spans="2:16" ht="15" customHeight="1" x14ac:dyDescent="0.25">
      <c r="B43" s="26"/>
      <c r="C43" s="27"/>
      <c r="D43" s="27"/>
      <c r="E43" s="27"/>
      <c r="F43" s="27"/>
      <c r="G43" s="27"/>
      <c r="H43" s="27"/>
      <c r="I43" s="27"/>
      <c r="J43" s="27"/>
      <c r="K43" s="27"/>
      <c r="L43" s="27"/>
      <c r="M43" s="27"/>
      <c r="N43" s="27"/>
      <c r="O43" s="27"/>
      <c r="P43" s="27"/>
    </row>
    <row r="44" spans="2:16" ht="15" customHeight="1" x14ac:dyDescent="0.25">
      <c r="B44" s="15" t="s">
        <v>35</v>
      </c>
      <c r="D44" s="50">
        <v>45838</v>
      </c>
      <c r="E44" s="37"/>
      <c r="F44" s="6"/>
      <c r="G44" s="27"/>
      <c r="H44" s="27"/>
      <c r="I44" s="27"/>
      <c r="J44" s="27"/>
      <c r="K44" s="27"/>
      <c r="L44" s="27"/>
      <c r="M44" s="27"/>
      <c r="N44" s="27"/>
      <c r="O44" s="27"/>
      <c r="P44" s="27"/>
    </row>
    <row r="45" spans="2:16" ht="18.75" x14ac:dyDescent="0.3">
      <c r="B45" s="9"/>
    </row>
    <row r="46" spans="2:16" ht="18.75" x14ac:dyDescent="0.3">
      <c r="B46" s="9"/>
    </row>
    <row r="48" spans="2:16" ht="18.75" x14ac:dyDescent="0.25">
      <c r="B48" s="28" t="s">
        <v>7</v>
      </c>
      <c r="C48" s="28"/>
      <c r="D48" s="28"/>
      <c r="E48" s="28"/>
      <c r="F48" s="28"/>
      <c r="G48" s="28"/>
      <c r="H48" s="28"/>
    </row>
    <row r="49" spans="2:12" ht="33" customHeight="1" x14ac:dyDescent="0.25">
      <c r="B49" s="71" t="s">
        <v>36</v>
      </c>
      <c r="C49" s="71"/>
      <c r="D49" s="71"/>
      <c r="E49" s="71"/>
      <c r="F49" s="71"/>
      <c r="G49" s="71"/>
      <c r="H49" s="71"/>
      <c r="I49" s="71"/>
      <c r="J49" s="71"/>
      <c r="K49" s="71"/>
      <c r="L49" s="71"/>
    </row>
    <row r="50" spans="2:12" x14ac:dyDescent="0.25">
      <c r="B50" s="29" t="s">
        <v>9</v>
      </c>
      <c r="C50" s="30"/>
      <c r="D50" s="30"/>
      <c r="E50" s="30"/>
      <c r="F50" s="30"/>
      <c r="G50" s="30"/>
      <c r="H50" s="30"/>
    </row>
    <row r="51" spans="2:12" x14ac:dyDescent="0.25">
      <c r="B51" s="29"/>
      <c r="C51" s="30"/>
      <c r="D51" s="30"/>
      <c r="E51" s="30"/>
      <c r="F51" s="30"/>
      <c r="G51" s="30"/>
      <c r="H51" s="30"/>
    </row>
    <row r="52" spans="2:12" x14ac:dyDescent="0.25">
      <c r="B52" s="31" t="s">
        <v>10</v>
      </c>
      <c r="C52" s="30"/>
      <c r="D52" s="30"/>
      <c r="E52" s="30"/>
      <c r="F52" s="30"/>
      <c r="G52" s="30"/>
      <c r="H52" s="30"/>
    </row>
    <row r="53" spans="2:12" x14ac:dyDescent="0.25">
      <c r="B53" s="4" t="s">
        <v>11</v>
      </c>
      <c r="C53" s="32"/>
      <c r="D53" s="33" t="str">
        <f>Contents!D36</f>
        <v>data@dewr.gov.au</v>
      </c>
      <c r="E53" s="32"/>
      <c r="F53" s="32"/>
      <c r="G53" s="32"/>
    </row>
    <row r="55" spans="2:12" x14ac:dyDescent="0.25">
      <c r="B55" s="33" t="s">
        <v>13</v>
      </c>
    </row>
    <row r="58" spans="2:12" ht="18.75" x14ac:dyDescent="0.3">
      <c r="B58" s="9"/>
    </row>
    <row r="59" spans="2:12" ht="18.75" x14ac:dyDescent="0.3">
      <c r="B59" s="9"/>
    </row>
    <row r="60" spans="2:12" ht="18.75" x14ac:dyDescent="0.3">
      <c r="B60" s="9"/>
    </row>
    <row r="61" spans="2:12" ht="18.75" x14ac:dyDescent="0.3">
      <c r="B61" s="9"/>
    </row>
    <row r="62" spans="2:12" ht="18.75" x14ac:dyDescent="0.3">
      <c r="B62" s="9"/>
    </row>
    <row r="63" spans="2:12" ht="18.75" x14ac:dyDescent="0.3">
      <c r="B63" s="9"/>
    </row>
    <row r="64" spans="2:1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row r="113" spans="2:2" ht="18.75" x14ac:dyDescent="0.3">
      <c r="B113" s="9"/>
    </row>
    <row r="114" spans="2:2" ht="18.75" x14ac:dyDescent="0.3">
      <c r="B114" s="9"/>
    </row>
    <row r="115" spans="2:2" ht="18.75" x14ac:dyDescent="0.3">
      <c r="B115" s="9"/>
    </row>
    <row r="116" spans="2:2" ht="18.75" x14ac:dyDescent="0.3">
      <c r="B116" s="9"/>
    </row>
    <row r="117" spans="2:2" ht="18.75" x14ac:dyDescent="0.3">
      <c r="B117" s="9"/>
    </row>
    <row r="118" spans="2:2" ht="18.75" x14ac:dyDescent="0.3">
      <c r="B118" s="9"/>
    </row>
    <row r="119" spans="2:2" ht="18.75" x14ac:dyDescent="0.3">
      <c r="B119" s="9"/>
    </row>
    <row r="120" spans="2:2" ht="18.75" x14ac:dyDescent="0.3">
      <c r="B120" s="9"/>
    </row>
    <row r="121" spans="2:2" ht="18.75" x14ac:dyDescent="0.3">
      <c r="B121" s="9"/>
    </row>
    <row r="122" spans="2:2" ht="18.75" x14ac:dyDescent="0.3">
      <c r="B122" s="9"/>
    </row>
    <row r="123" spans="2:2" ht="18.75" x14ac:dyDescent="0.3">
      <c r="B123" s="9"/>
    </row>
    <row r="124" spans="2:2" ht="18.75" x14ac:dyDescent="0.3">
      <c r="B124" s="9"/>
    </row>
    <row r="125" spans="2:2" ht="18.75" x14ac:dyDescent="0.3">
      <c r="B125" s="9"/>
    </row>
    <row r="126" spans="2:2" ht="18.75" x14ac:dyDescent="0.3">
      <c r="B126" s="9"/>
    </row>
    <row r="127" spans="2:2" ht="18.75" x14ac:dyDescent="0.3">
      <c r="B127" s="9"/>
    </row>
    <row r="128" spans="2:2" ht="18.75" x14ac:dyDescent="0.3">
      <c r="B128" s="9"/>
    </row>
    <row r="129" spans="2:16" ht="18.75" x14ac:dyDescent="0.3">
      <c r="B129" s="9"/>
    </row>
    <row r="130" spans="2:16" ht="18.75" x14ac:dyDescent="0.3">
      <c r="B130" s="9"/>
    </row>
    <row r="131" spans="2:16" ht="18.75" x14ac:dyDescent="0.3">
      <c r="B131" s="9"/>
    </row>
    <row r="132" spans="2:16" s="10" customFormat="1" x14ac:dyDescent="0.25">
      <c r="B132" s="72"/>
      <c r="C132" s="72"/>
      <c r="D132" s="72"/>
      <c r="E132" s="72"/>
    </row>
    <row r="133" spans="2:16" s="10" customFormat="1" x14ac:dyDescent="0.25">
      <c r="B133" s="11"/>
      <c r="C133" s="11"/>
      <c r="D133" s="11"/>
      <c r="E133" s="11"/>
    </row>
    <row r="134" spans="2:16" s="12" customFormat="1" ht="36" customHeight="1" x14ac:dyDescent="0.25">
      <c r="B134" s="73" t="s">
        <v>37</v>
      </c>
      <c r="C134" s="73"/>
      <c r="D134" s="73"/>
      <c r="E134" s="73"/>
    </row>
    <row r="135" spans="2:16" ht="18.75" x14ac:dyDescent="0.25">
      <c r="B135" s="13"/>
      <c r="C135" s="14"/>
      <c r="D135" s="14"/>
      <c r="E135" s="14"/>
      <c r="F135" s="14"/>
      <c r="G135" s="14"/>
      <c r="H135" s="14"/>
    </row>
    <row r="136" spans="2:16" ht="18.75" x14ac:dyDescent="0.25">
      <c r="B136" s="15" t="s">
        <v>30</v>
      </c>
      <c r="C136" s="16"/>
      <c r="D136" s="16"/>
      <c r="E136" s="16"/>
      <c r="F136" s="16"/>
      <c r="G136" s="16"/>
    </row>
    <row r="137" spans="2:16" s="12" customFormat="1" x14ac:dyDescent="0.25">
      <c r="B137" s="17"/>
      <c r="C137" s="17"/>
      <c r="D137" s="17"/>
      <c r="E137" s="17"/>
      <c r="F137" s="18"/>
      <c r="G137" s="18"/>
      <c r="H137" s="18"/>
      <c r="I137" s="18"/>
      <c r="J137" s="18"/>
      <c r="K137" s="18"/>
      <c r="L137" s="19"/>
    </row>
    <row r="138" spans="2:16" s="12" customFormat="1" ht="60" customHeight="1" x14ac:dyDescent="0.25">
      <c r="B138" s="74" t="s">
        <v>38</v>
      </c>
      <c r="C138" s="74"/>
      <c r="D138" s="74"/>
      <c r="E138" s="74"/>
      <c r="F138" s="20"/>
      <c r="G138" s="20"/>
      <c r="H138" s="20"/>
      <c r="I138" s="20"/>
      <c r="J138" s="20"/>
      <c r="K138" s="20"/>
      <c r="L138" s="20"/>
      <c r="M138" s="20"/>
    </row>
    <row r="139" spans="2:16" s="12" customFormat="1" x14ac:dyDescent="0.25">
      <c r="B139" s="75"/>
      <c r="C139" s="75"/>
      <c r="D139" s="75"/>
      <c r="E139" s="75"/>
      <c r="F139" s="20"/>
      <c r="G139" s="20"/>
      <c r="H139" s="20"/>
      <c r="I139" s="20"/>
      <c r="J139" s="20"/>
      <c r="K139" s="20"/>
      <c r="L139" s="20"/>
      <c r="M139" s="20"/>
    </row>
    <row r="140" spans="2:16" s="24" customFormat="1" ht="15" customHeight="1" x14ac:dyDescent="0.25">
      <c r="B140" s="21" t="s">
        <v>39</v>
      </c>
      <c r="C140" s="22"/>
      <c r="D140" s="22"/>
      <c r="E140" s="22"/>
      <c r="F140" s="22"/>
      <c r="G140" s="22"/>
      <c r="H140" s="22"/>
      <c r="I140" s="22"/>
      <c r="J140" s="22"/>
      <c r="K140" s="22"/>
      <c r="L140" s="23"/>
    </row>
    <row r="141" spans="2:16" s="12" customFormat="1" ht="15" customHeight="1" x14ac:dyDescent="0.25">
      <c r="B141" s="25" t="s">
        <v>40</v>
      </c>
      <c r="C141" s="18"/>
      <c r="D141" s="18"/>
      <c r="E141" s="18"/>
      <c r="F141" s="18"/>
      <c r="G141" s="18"/>
      <c r="H141" s="18"/>
      <c r="I141" s="18"/>
      <c r="J141" s="18"/>
      <c r="K141" s="18"/>
      <c r="L141" s="19"/>
    </row>
    <row r="142" spans="2:16" s="12" customFormat="1" ht="15" customHeight="1" x14ac:dyDescent="0.25">
      <c r="B142" s="25"/>
      <c r="C142" s="18"/>
      <c r="D142" s="18"/>
      <c r="E142" s="18"/>
      <c r="F142" s="18"/>
      <c r="G142" s="18"/>
      <c r="H142" s="18"/>
      <c r="I142" s="18"/>
      <c r="J142" s="18"/>
      <c r="K142" s="18"/>
      <c r="L142" s="19"/>
    </row>
    <row r="143" spans="2:16" ht="15" customHeight="1" x14ac:dyDescent="0.25">
      <c r="B143" s="26"/>
      <c r="C143" s="27"/>
      <c r="D143" s="27"/>
      <c r="E143" s="27"/>
      <c r="F143" s="27"/>
      <c r="G143" s="27"/>
      <c r="H143" s="27"/>
      <c r="I143" s="27"/>
      <c r="J143" s="27"/>
      <c r="K143" s="27"/>
      <c r="L143" s="27"/>
      <c r="M143" s="27"/>
      <c r="N143" s="27"/>
      <c r="O143" s="27"/>
      <c r="P143" s="27"/>
    </row>
    <row r="144" spans="2:16" ht="18.75" x14ac:dyDescent="0.25">
      <c r="B144" s="15" t="s">
        <v>35</v>
      </c>
      <c r="D144" s="76" t="str">
        <f>+[1]Contents!B9</f>
        <v>Data as at 30 April 2025</v>
      </c>
      <c r="E144" s="77"/>
      <c r="F144" s="6"/>
      <c r="G144" s="27"/>
      <c r="H144" s="27"/>
      <c r="I144" s="27"/>
      <c r="J144" s="27"/>
      <c r="K144" s="27"/>
      <c r="L144" s="27"/>
      <c r="M144" s="27"/>
      <c r="N144" s="27"/>
      <c r="O144" s="27"/>
      <c r="P144" s="27"/>
    </row>
    <row r="145" spans="2:16" ht="15.75" x14ac:dyDescent="0.25">
      <c r="B145" s="78"/>
      <c r="C145" s="78"/>
      <c r="D145" s="79"/>
      <c r="E145" s="79"/>
      <c r="F145" s="27"/>
      <c r="G145" s="27"/>
      <c r="H145" s="27"/>
      <c r="I145" s="27"/>
      <c r="J145" s="27"/>
      <c r="K145" s="27"/>
      <c r="L145" s="27"/>
      <c r="M145" s="27"/>
      <c r="N145" s="27"/>
      <c r="O145" s="27"/>
      <c r="P145" s="27"/>
    </row>
    <row r="146" spans="2:16" ht="15" customHeight="1" x14ac:dyDescent="0.25">
      <c r="B146" s="26"/>
      <c r="C146" s="27"/>
      <c r="D146" s="27"/>
      <c r="E146" s="27"/>
      <c r="F146" s="27"/>
      <c r="G146" s="27"/>
      <c r="H146" s="27"/>
      <c r="I146" s="27"/>
      <c r="J146" s="27"/>
      <c r="K146" s="27"/>
      <c r="L146" s="27"/>
      <c r="M146" s="27"/>
      <c r="N146" s="27"/>
      <c r="O146" s="27"/>
      <c r="P146" s="27"/>
    </row>
    <row r="147" spans="2:16" ht="15" customHeight="1" x14ac:dyDescent="0.25">
      <c r="B147" s="26"/>
      <c r="C147" s="27"/>
      <c r="D147" s="27"/>
      <c r="E147" s="27"/>
      <c r="F147" s="27"/>
      <c r="G147" s="27"/>
      <c r="H147" s="27"/>
      <c r="I147" s="27"/>
      <c r="J147" s="27"/>
      <c r="K147" s="27"/>
      <c r="L147" s="27"/>
      <c r="M147" s="27"/>
      <c r="N147" s="27"/>
      <c r="O147" s="27"/>
      <c r="P147" s="27"/>
    </row>
    <row r="148" spans="2:16" ht="15" customHeight="1" x14ac:dyDescent="0.25">
      <c r="B148" s="26"/>
      <c r="C148" s="27"/>
      <c r="D148" s="27"/>
      <c r="E148" s="27"/>
      <c r="F148" s="27"/>
      <c r="G148" s="27"/>
      <c r="H148" s="27"/>
      <c r="I148" s="27"/>
      <c r="J148" s="27"/>
      <c r="K148" s="27"/>
      <c r="L148" s="27"/>
      <c r="M148" s="27"/>
      <c r="N148" s="27"/>
      <c r="O148" s="27"/>
      <c r="P148" s="27"/>
    </row>
    <row r="149" spans="2:16" ht="15" customHeight="1" x14ac:dyDescent="0.25">
      <c r="B149" s="26"/>
      <c r="C149" s="27"/>
      <c r="D149" s="27"/>
      <c r="E149" s="27"/>
      <c r="F149" s="27"/>
      <c r="G149" s="27"/>
      <c r="H149" s="27"/>
      <c r="I149" s="27"/>
      <c r="J149" s="27"/>
      <c r="K149" s="27"/>
      <c r="L149" s="27"/>
      <c r="M149" s="27"/>
      <c r="N149" s="27"/>
      <c r="O149" s="27"/>
      <c r="P149" s="27"/>
    </row>
    <row r="150" spans="2:16" ht="15" customHeight="1" x14ac:dyDescent="0.25">
      <c r="B150" s="26"/>
      <c r="C150" s="27"/>
      <c r="D150" s="27"/>
      <c r="E150" s="27"/>
      <c r="F150" s="27"/>
      <c r="G150" s="27"/>
      <c r="H150" s="27"/>
      <c r="I150" s="27"/>
      <c r="J150" s="27"/>
      <c r="K150" s="27"/>
      <c r="L150" s="27"/>
      <c r="M150" s="27"/>
      <c r="N150" s="27"/>
      <c r="O150" s="27"/>
      <c r="P150" s="27"/>
    </row>
    <row r="151" spans="2:16" ht="15" customHeight="1" x14ac:dyDescent="0.25">
      <c r="B151" s="26"/>
      <c r="C151" s="27"/>
      <c r="D151" s="27"/>
      <c r="E151" s="27"/>
      <c r="F151" s="27"/>
      <c r="G151" s="27"/>
      <c r="H151" s="27"/>
      <c r="I151" s="27"/>
      <c r="J151" s="27"/>
      <c r="K151" s="27"/>
      <c r="L151" s="27"/>
      <c r="M151" s="27"/>
      <c r="N151" s="27"/>
      <c r="O151" s="27"/>
      <c r="P151" s="27"/>
    </row>
    <row r="152" spans="2:16" ht="15" customHeight="1" x14ac:dyDescent="0.25">
      <c r="B152" s="26"/>
      <c r="C152" s="27"/>
      <c r="D152" s="27"/>
      <c r="E152" s="27"/>
      <c r="F152" s="27"/>
      <c r="G152" s="27"/>
      <c r="H152" s="27"/>
      <c r="I152" s="27"/>
      <c r="J152" s="27"/>
      <c r="K152" s="27"/>
      <c r="L152" s="27"/>
      <c r="M152" s="27"/>
      <c r="N152" s="27"/>
      <c r="O152" s="27"/>
      <c r="P152" s="27"/>
    </row>
    <row r="154" spans="2:16" ht="18.75" x14ac:dyDescent="0.25">
      <c r="B154" s="28" t="s">
        <v>7</v>
      </c>
      <c r="C154" s="28"/>
      <c r="D154" s="28"/>
      <c r="E154" s="28"/>
      <c r="F154" s="28"/>
      <c r="G154" s="28"/>
      <c r="H154" s="28"/>
    </row>
    <row r="155" spans="2:16" ht="33" customHeight="1" x14ac:dyDescent="0.25">
      <c r="B155" s="71" t="s">
        <v>36</v>
      </c>
      <c r="C155" s="71"/>
      <c r="D155" s="71"/>
      <c r="E155" s="71"/>
      <c r="F155" s="71"/>
      <c r="G155" s="71"/>
      <c r="H155" s="71"/>
      <c r="I155" s="71"/>
      <c r="J155" s="71"/>
      <c r="K155" s="71"/>
      <c r="L155" s="71"/>
    </row>
    <row r="156" spans="2:16" x14ac:dyDescent="0.25">
      <c r="B156" s="29" t="s">
        <v>9</v>
      </c>
      <c r="C156" s="30"/>
      <c r="D156" s="30"/>
      <c r="E156" s="30"/>
      <c r="F156" s="30"/>
      <c r="G156" s="30"/>
      <c r="H156" s="30"/>
    </row>
    <row r="157" spans="2:16" x14ac:dyDescent="0.25">
      <c r="B157" s="29"/>
      <c r="C157" s="30"/>
      <c r="D157" s="30"/>
      <c r="E157" s="30"/>
      <c r="F157" s="30"/>
      <c r="G157" s="30"/>
      <c r="H157" s="30"/>
    </row>
    <row r="158" spans="2:16" x14ac:dyDescent="0.25">
      <c r="B158" s="31" t="s">
        <v>10</v>
      </c>
      <c r="C158" s="30"/>
      <c r="D158" s="30"/>
      <c r="E158" s="30"/>
      <c r="F158" s="30"/>
      <c r="G158" s="30"/>
      <c r="H158" s="30"/>
    </row>
    <row r="159" spans="2:16" x14ac:dyDescent="0.25">
      <c r="B159" s="4" t="s">
        <v>11</v>
      </c>
      <c r="C159" s="32"/>
      <c r="D159" s="32" t="s">
        <v>12</v>
      </c>
      <c r="E159" s="32"/>
      <c r="F159" s="32"/>
      <c r="G159" s="32"/>
    </row>
    <row r="161" spans="2:2" x14ac:dyDescent="0.25">
      <c r="B161" s="33" t="s">
        <v>13</v>
      </c>
    </row>
  </sheetData>
  <mergeCells count="31">
    <mergeCell ref="N36:P36"/>
    <mergeCell ref="B41:E41"/>
    <mergeCell ref="F41:I41"/>
    <mergeCell ref="J41:L41"/>
    <mergeCell ref="B49:L49"/>
    <mergeCell ref="B35:E35"/>
    <mergeCell ref="B36:E36"/>
    <mergeCell ref="F36:I36"/>
    <mergeCell ref="J36:M36"/>
    <mergeCell ref="B19:E19"/>
    <mergeCell ref="B23:E23"/>
    <mergeCell ref="B25:E25"/>
    <mergeCell ref="B26:E26"/>
    <mergeCell ref="B28:E28"/>
    <mergeCell ref="B27:E27"/>
    <mergeCell ref="B21:E21"/>
    <mergeCell ref="B22:E22"/>
    <mergeCell ref="B24:E24"/>
    <mergeCell ref="B13:E13"/>
    <mergeCell ref="B14:E14"/>
    <mergeCell ref="B16:E16"/>
    <mergeCell ref="B17:E17"/>
    <mergeCell ref="B18:E18"/>
    <mergeCell ref="B155:L155"/>
    <mergeCell ref="B132:E132"/>
    <mergeCell ref="B134:E134"/>
    <mergeCell ref="B138:E138"/>
    <mergeCell ref="B139:E139"/>
    <mergeCell ref="D144:E144"/>
    <mergeCell ref="B145:C145"/>
    <mergeCell ref="D145:E145"/>
  </mergeCells>
  <hyperlinks>
    <hyperlink ref="B156" r:id="rId1" xr:uid="{DAD1AB18-DE99-4EF7-A711-47B5D48CBD0B}"/>
    <hyperlink ref="B161" r:id="rId2" xr:uid="{7BAD94F2-53B3-42C7-A432-E9133C7BEEF3}"/>
    <hyperlink ref="B134:D134" r:id="rId3" display="Information on what each service involves can be found under the Self-Employment Assistance page of the Department of Employment and Workplace Relations website." xr:uid="{6B48AF1A-A580-4BE5-9EB0-1414AA38DACB}"/>
    <hyperlink ref="D159" r:id="rId4" display="For further information, please contact data@dss.gov.au" xr:uid="{9BD96C5C-1D05-4325-9867-14290906F7B7}"/>
    <hyperlink ref="C53:G53" r:id="rId5" display="For further information, please contact data@dss.gov.au" xr:uid="{E8620FE1-A4DB-41D3-9528-45E884DEC969}"/>
    <hyperlink ref="B50" r:id="rId6" xr:uid="{686124FE-CD98-43BD-97B4-64F2B178EB58}"/>
    <hyperlink ref="B55" r:id="rId7" xr:uid="{210FC52F-56A7-421F-9D6A-0E3115574B44}"/>
  </hyperlinks>
  <pageMargins left="0.7" right="0.7" top="0.75" bottom="0.75" header="0.3" footer="0.3"/>
  <pageSetup paperSize="9" orientation="portrait"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152"/>
  <sheetViews>
    <sheetView workbookViewId="0"/>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tr">
        <f>"For the Period 1 March 2025 to " &amp; TEXT('Data descriptors'!$D$44, "DD MMMM YYYY") &amp; " - Data as at " &amp; TEXT('Data descriptors'!$D$44, "DD MMMM YYYY")</f>
        <v>For the Period 1 March 2025 to 30 June 2025 - Data as at 30 June 2025</v>
      </c>
      <c r="D9" s="6"/>
    </row>
    <row r="10" spans="1:13" ht="15.75" x14ac:dyDescent="0.25">
      <c r="B10" s="8"/>
    </row>
    <row r="11" spans="1:13" s="37" customFormat="1" ht="15" customHeight="1" x14ac:dyDescent="0.25">
      <c r="B11" s="39" t="s">
        <v>41</v>
      </c>
      <c r="C11" s="40"/>
      <c r="D11" s="41"/>
      <c r="E11" s="41"/>
      <c r="F11" s="41"/>
      <c r="G11" s="41"/>
      <c r="H11" s="41"/>
    </row>
    <row r="12" spans="1:13" s="37" customFormat="1" ht="15" customHeight="1" x14ac:dyDescent="0.25">
      <c r="B12" s="39"/>
      <c r="C12" s="40"/>
      <c r="D12" s="41"/>
      <c r="E12" s="41"/>
      <c r="F12" s="41"/>
      <c r="G12" s="41"/>
      <c r="H12" s="41"/>
    </row>
    <row r="13" spans="1:13" s="37" customFormat="1" ht="15" customHeight="1" x14ac:dyDescent="0.25">
      <c r="B13" s="49" t="s">
        <v>42</v>
      </c>
      <c r="C13" s="40"/>
      <c r="D13" s="41"/>
      <c r="E13" s="41"/>
      <c r="F13" s="41"/>
      <c r="G13" s="41"/>
      <c r="H13" s="41"/>
    </row>
    <row r="14" spans="1:13" s="37" customFormat="1" ht="50.25" customHeight="1" x14ac:dyDescent="0.25">
      <c r="B14" s="80" t="s">
        <v>43</v>
      </c>
      <c r="C14" s="80"/>
      <c r="D14" s="80"/>
      <c r="E14" s="80"/>
      <c r="F14" s="80"/>
      <c r="G14" s="80"/>
      <c r="H14" s="80"/>
      <c r="I14" s="80"/>
      <c r="J14" s="80"/>
      <c r="K14" s="80"/>
      <c r="L14" s="80"/>
      <c r="M14" s="80"/>
    </row>
    <row r="15" spans="1:13" s="37" customFormat="1" ht="36.75" customHeight="1" x14ac:dyDescent="0.25">
      <c r="B15" s="83" t="s">
        <v>44</v>
      </c>
      <c r="C15" s="83"/>
      <c r="D15" s="83"/>
      <c r="E15" s="83"/>
      <c r="F15" s="47"/>
      <c r="G15" s="47"/>
      <c r="H15" s="47"/>
      <c r="I15" s="47"/>
      <c r="J15" s="47"/>
      <c r="K15" s="47"/>
      <c r="L15" s="47"/>
      <c r="M15" s="47"/>
    </row>
    <row r="16" spans="1:13" s="37" customFormat="1" ht="15" customHeight="1" x14ac:dyDescent="0.25">
      <c r="B16" s="42"/>
      <c r="C16" s="42"/>
      <c r="D16" s="42"/>
      <c r="E16" s="42"/>
      <c r="F16" s="42"/>
      <c r="G16" s="42"/>
      <c r="H16" s="42"/>
      <c r="I16" s="42"/>
      <c r="J16" s="42"/>
      <c r="K16" s="42"/>
      <c r="L16" s="42"/>
      <c r="M16" s="42"/>
    </row>
    <row r="17" spans="2:13" s="37" customFormat="1" ht="15" customHeight="1" x14ac:dyDescent="0.25">
      <c r="B17" s="49" t="s">
        <v>45</v>
      </c>
      <c r="C17" s="43"/>
      <c r="D17" s="43"/>
      <c r="E17" s="43"/>
      <c r="F17" s="43"/>
      <c r="G17" s="43"/>
      <c r="H17" s="43"/>
      <c r="I17" s="43"/>
      <c r="J17" s="43"/>
      <c r="K17" s="43"/>
      <c r="L17" s="44"/>
    </row>
    <row r="18" spans="2:13" s="37" customFormat="1" ht="52.5" customHeight="1" x14ac:dyDescent="0.25">
      <c r="B18" s="82" t="s">
        <v>46</v>
      </c>
      <c r="C18" s="82"/>
      <c r="D18" s="82"/>
      <c r="E18" s="82"/>
      <c r="F18" s="48"/>
      <c r="G18" s="48"/>
      <c r="H18" s="48"/>
      <c r="I18" s="48"/>
      <c r="J18" s="48"/>
      <c r="K18" s="48"/>
      <c r="L18" s="48"/>
      <c r="M18" s="48"/>
    </row>
    <row r="19" spans="2:13" s="37" customFormat="1" ht="15" customHeight="1" x14ac:dyDescent="0.25">
      <c r="B19" s="46"/>
      <c r="C19" s="40"/>
      <c r="D19" s="41"/>
      <c r="E19" s="41"/>
      <c r="F19" s="41"/>
      <c r="G19" s="41"/>
      <c r="H19" s="41"/>
    </row>
    <row r="20" spans="2:13" s="37" customFormat="1" ht="15" customHeight="1" x14ac:dyDescent="0.25">
      <c r="B20" s="39"/>
      <c r="C20" s="40"/>
      <c r="D20" s="41"/>
      <c r="E20" s="41"/>
      <c r="F20" s="41"/>
      <c r="G20" s="41"/>
      <c r="H20" s="41"/>
    </row>
    <row r="21" spans="2:13" s="37" customFormat="1" ht="15" customHeight="1" x14ac:dyDescent="0.25">
      <c r="B21" s="39" t="s">
        <v>47</v>
      </c>
      <c r="C21" s="40"/>
      <c r="D21" s="41"/>
      <c r="E21" s="41"/>
      <c r="F21" s="41"/>
      <c r="G21" s="41"/>
      <c r="H21" s="41"/>
    </row>
    <row r="22" spans="2:13" ht="14.25" customHeight="1" x14ac:dyDescent="0.3">
      <c r="B22" s="9"/>
    </row>
    <row r="23" spans="2:13" ht="15.75" x14ac:dyDescent="0.25">
      <c r="B23" s="49" t="s">
        <v>48</v>
      </c>
      <c r="C23" s="49"/>
      <c r="D23" s="49"/>
      <c r="E23" s="49"/>
    </row>
    <row r="24" spans="2:13" ht="31.5" customHeight="1" x14ac:dyDescent="0.25">
      <c r="B24" s="82" t="s">
        <v>49</v>
      </c>
      <c r="C24" s="82"/>
      <c r="D24" s="82"/>
      <c r="E24" s="82"/>
    </row>
    <row r="25" spans="2:13" x14ac:dyDescent="0.25">
      <c r="B25" s="45"/>
      <c r="C25" s="45"/>
      <c r="D25" s="45"/>
      <c r="E25" s="45"/>
    </row>
    <row r="26" spans="2:13" ht="15.75" x14ac:dyDescent="0.25">
      <c r="B26" s="49" t="s">
        <v>50</v>
      </c>
      <c r="C26" s="49"/>
      <c r="D26" s="49"/>
      <c r="E26" s="49"/>
    </row>
    <row r="27" spans="2:13" ht="15" customHeight="1" x14ac:dyDescent="0.25">
      <c r="B27" s="82" t="s">
        <v>51</v>
      </c>
      <c r="C27" s="82"/>
      <c r="D27" s="82"/>
      <c r="E27" s="82"/>
    </row>
    <row r="28" spans="2:13" ht="15" customHeight="1" x14ac:dyDescent="0.25">
      <c r="B28" s="45"/>
      <c r="C28" s="45"/>
      <c r="D28" s="45"/>
      <c r="E28" s="45"/>
    </row>
    <row r="29" spans="2:13" ht="15.75" x14ac:dyDescent="0.25">
      <c r="B29" s="49" t="s">
        <v>52</v>
      </c>
      <c r="C29" s="49"/>
      <c r="D29" s="49"/>
      <c r="E29" s="49"/>
    </row>
    <row r="30" spans="2:13" ht="46.5" customHeight="1" x14ac:dyDescent="0.25">
      <c r="B30" s="82" t="s">
        <v>53</v>
      </c>
      <c r="C30" s="82"/>
      <c r="D30" s="82"/>
      <c r="E30" s="82"/>
    </row>
    <row r="31" spans="2:13" x14ac:dyDescent="0.25">
      <c r="B31" s="45"/>
      <c r="C31" s="45"/>
      <c r="D31" s="45"/>
      <c r="E31" s="45"/>
    </row>
    <row r="32" spans="2:13" ht="15" customHeight="1" x14ac:dyDescent="0.25">
      <c r="B32" s="49" t="s">
        <v>54</v>
      </c>
      <c r="C32" s="49"/>
      <c r="D32" s="49"/>
      <c r="E32" s="49"/>
    </row>
    <row r="33" spans="2:16" ht="15.75" customHeight="1" x14ac:dyDescent="0.25">
      <c r="B33" s="82" t="s">
        <v>55</v>
      </c>
      <c r="C33" s="82"/>
      <c r="D33" s="82"/>
      <c r="E33" s="82"/>
    </row>
    <row r="34" spans="2:16" ht="15" customHeight="1" x14ac:dyDescent="0.25">
      <c r="B34" s="26"/>
      <c r="C34" s="27"/>
      <c r="D34" s="27"/>
      <c r="E34" s="27"/>
      <c r="F34" s="27"/>
      <c r="G34" s="27"/>
      <c r="H34" s="27"/>
      <c r="I34" s="27"/>
      <c r="J34" s="27"/>
      <c r="K34" s="27"/>
      <c r="L34" s="27"/>
      <c r="M34" s="27"/>
      <c r="N34" s="27"/>
      <c r="O34" s="27"/>
      <c r="P34" s="27"/>
    </row>
    <row r="35" spans="2:16" ht="15" customHeight="1" x14ac:dyDescent="0.25">
      <c r="B35" s="15"/>
      <c r="D35" s="38"/>
      <c r="E35" s="37"/>
      <c r="F35" s="6"/>
      <c r="G35" s="27"/>
      <c r="H35" s="27"/>
      <c r="I35" s="27"/>
      <c r="J35" s="27"/>
      <c r="K35" s="27"/>
      <c r="L35" s="27"/>
      <c r="M35" s="27"/>
      <c r="N35" s="27"/>
      <c r="O35" s="27"/>
      <c r="P35" s="27"/>
    </row>
    <row r="36" spans="2:16" ht="18.75" x14ac:dyDescent="0.3">
      <c r="B36" s="9"/>
    </row>
    <row r="37" spans="2:16" ht="18.75" x14ac:dyDescent="0.3">
      <c r="B37" s="9"/>
    </row>
    <row r="39" spans="2:16" ht="18.75" x14ac:dyDescent="0.25">
      <c r="B39" s="28" t="s">
        <v>7</v>
      </c>
      <c r="C39" s="28"/>
      <c r="D39" s="28"/>
      <c r="E39" s="28"/>
      <c r="F39" s="28"/>
      <c r="G39" s="28"/>
      <c r="H39" s="28"/>
    </row>
    <row r="40" spans="2:16" ht="33" customHeight="1" x14ac:dyDescent="0.25">
      <c r="B40" s="71" t="s">
        <v>36</v>
      </c>
      <c r="C40" s="71"/>
      <c r="D40" s="71"/>
      <c r="E40" s="71"/>
      <c r="F40" s="71"/>
      <c r="G40" s="71"/>
      <c r="H40" s="71"/>
      <c r="I40" s="71"/>
      <c r="J40" s="71"/>
      <c r="K40" s="71"/>
      <c r="L40" s="71"/>
    </row>
    <row r="41" spans="2:16" x14ac:dyDescent="0.25">
      <c r="B41" s="29" t="s">
        <v>9</v>
      </c>
      <c r="C41" s="30"/>
      <c r="D41" s="30"/>
      <c r="E41" s="30"/>
      <c r="F41" s="30"/>
      <c r="G41" s="30"/>
      <c r="H41" s="30"/>
    </row>
    <row r="42" spans="2:16" x14ac:dyDescent="0.25">
      <c r="B42" s="29"/>
      <c r="C42" s="30"/>
      <c r="D42" s="30"/>
      <c r="E42" s="30"/>
      <c r="F42" s="30"/>
      <c r="G42" s="30"/>
      <c r="H42" s="30"/>
    </row>
    <row r="43" spans="2:16" x14ac:dyDescent="0.25">
      <c r="B43" s="31" t="s">
        <v>10</v>
      </c>
      <c r="C43" s="30"/>
      <c r="D43" s="30"/>
      <c r="E43" s="30"/>
      <c r="F43" s="30"/>
      <c r="G43" s="30"/>
      <c r="H43" s="30"/>
    </row>
    <row r="44" spans="2:16" x14ac:dyDescent="0.25">
      <c r="B44" s="4" t="s">
        <v>11</v>
      </c>
      <c r="C44" s="32"/>
      <c r="D44" s="33" t="s">
        <v>56</v>
      </c>
      <c r="E44" s="32"/>
      <c r="F44" s="32"/>
      <c r="G44" s="32"/>
    </row>
    <row r="46" spans="2:16" x14ac:dyDescent="0.25">
      <c r="B46" s="33" t="s">
        <v>13</v>
      </c>
    </row>
    <row r="49" spans="2:2" ht="18.75" x14ac:dyDescent="0.3">
      <c r="B49" s="9"/>
    </row>
    <row r="50" spans="2:2" ht="18.75" x14ac:dyDescent="0.3">
      <c r="B50" s="9"/>
    </row>
    <row r="51" spans="2:2" ht="18.75" x14ac:dyDescent="0.3">
      <c r="B51" s="9"/>
    </row>
    <row r="52" spans="2:2" ht="18.75" x14ac:dyDescent="0.3">
      <c r="B52" s="9"/>
    </row>
    <row r="53" spans="2:2" ht="18.75" x14ac:dyDescent="0.3">
      <c r="B53" s="9"/>
    </row>
    <row r="54" spans="2:2" ht="18.75" x14ac:dyDescent="0.3">
      <c r="B54" s="9"/>
    </row>
    <row r="55" spans="2:2" ht="18.75" x14ac:dyDescent="0.3">
      <c r="B55" s="9"/>
    </row>
    <row r="56" spans="2:2" ht="18.75" x14ac:dyDescent="0.3">
      <c r="B56" s="9"/>
    </row>
    <row r="57" spans="2:2" ht="18.75" x14ac:dyDescent="0.3">
      <c r="B57" s="9"/>
    </row>
    <row r="58" spans="2:2" ht="18.75" x14ac:dyDescent="0.3">
      <c r="B58" s="9"/>
    </row>
    <row r="59" spans="2:2" ht="18.75" x14ac:dyDescent="0.3">
      <c r="B59" s="9"/>
    </row>
    <row r="60" spans="2:2" ht="18.75" x14ac:dyDescent="0.3">
      <c r="B60" s="9"/>
    </row>
    <row r="61" spans="2:2" ht="18.75" x14ac:dyDescent="0.3">
      <c r="B61" s="9"/>
    </row>
    <row r="62" spans="2:2" ht="18.75" x14ac:dyDescent="0.3">
      <c r="B62" s="9"/>
    </row>
    <row r="63" spans="2:2" ht="18.75" x14ac:dyDescent="0.3">
      <c r="B63" s="9"/>
    </row>
    <row r="64" spans="2: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row r="113" spans="2:12" ht="18.75" x14ac:dyDescent="0.3">
      <c r="B113" s="9"/>
    </row>
    <row r="114" spans="2:12" ht="18.75" x14ac:dyDescent="0.3">
      <c r="B114" s="9"/>
    </row>
    <row r="115" spans="2:12" ht="18.75" x14ac:dyDescent="0.3">
      <c r="B115" s="9"/>
    </row>
    <row r="116" spans="2:12" ht="18.75" x14ac:dyDescent="0.3">
      <c r="B116" s="9"/>
    </row>
    <row r="117" spans="2:12" ht="18.75" x14ac:dyDescent="0.3">
      <c r="B117" s="9"/>
    </row>
    <row r="118" spans="2:12" ht="18.75" x14ac:dyDescent="0.3">
      <c r="B118" s="9"/>
    </row>
    <row r="119" spans="2:12" ht="18.75" x14ac:dyDescent="0.3">
      <c r="B119" s="9"/>
    </row>
    <row r="120" spans="2:12" ht="18.75" x14ac:dyDescent="0.3">
      <c r="B120" s="9"/>
    </row>
    <row r="121" spans="2:12" ht="18.75" x14ac:dyDescent="0.3">
      <c r="B121" s="9"/>
    </row>
    <row r="122" spans="2:12" ht="18.75" x14ac:dyDescent="0.3">
      <c r="B122" s="9"/>
    </row>
    <row r="123" spans="2:12" s="10" customFormat="1" x14ac:dyDescent="0.25">
      <c r="B123" s="72"/>
      <c r="C123" s="72"/>
      <c r="D123" s="72"/>
      <c r="E123" s="72"/>
    </row>
    <row r="124" spans="2:12" s="10" customFormat="1" x14ac:dyDescent="0.25">
      <c r="B124" s="11"/>
      <c r="C124" s="11"/>
      <c r="D124" s="11"/>
      <c r="E124" s="11"/>
    </row>
    <row r="125" spans="2:12" s="12" customFormat="1" ht="36" customHeight="1" x14ac:dyDescent="0.25">
      <c r="B125" s="73" t="s">
        <v>37</v>
      </c>
      <c r="C125" s="73"/>
      <c r="D125" s="73"/>
      <c r="E125" s="73"/>
    </row>
    <row r="126" spans="2:12" ht="18.75" x14ac:dyDescent="0.25">
      <c r="B126" s="13"/>
      <c r="C126" s="14"/>
      <c r="D126" s="14"/>
      <c r="E126" s="14"/>
      <c r="F126" s="14"/>
      <c r="G126" s="14"/>
      <c r="H126" s="14"/>
    </row>
    <row r="127" spans="2:12" ht="18.75" x14ac:dyDescent="0.25">
      <c r="B127" s="15" t="s">
        <v>30</v>
      </c>
      <c r="C127" s="16"/>
      <c r="D127" s="16"/>
      <c r="E127" s="16"/>
      <c r="F127" s="16"/>
      <c r="G127" s="16"/>
    </row>
    <row r="128" spans="2:12" s="12" customFormat="1" x14ac:dyDescent="0.25">
      <c r="B128" s="17"/>
      <c r="C128" s="17"/>
      <c r="D128" s="17"/>
      <c r="E128" s="17"/>
      <c r="F128" s="18"/>
      <c r="G128" s="18"/>
      <c r="H128" s="18"/>
      <c r="I128" s="18"/>
      <c r="J128" s="18"/>
      <c r="K128" s="18"/>
      <c r="L128" s="19"/>
    </row>
    <row r="129" spans="2:16" s="12" customFormat="1" ht="60" customHeight="1" x14ac:dyDescent="0.25">
      <c r="B129" s="74" t="s">
        <v>38</v>
      </c>
      <c r="C129" s="74"/>
      <c r="D129" s="74"/>
      <c r="E129" s="74"/>
      <c r="F129" s="20"/>
      <c r="G129" s="20"/>
      <c r="H129" s="20"/>
      <c r="I129" s="20"/>
      <c r="J129" s="20"/>
      <c r="K129" s="20"/>
      <c r="L129" s="20"/>
      <c r="M129" s="20"/>
    </row>
    <row r="130" spans="2:16" s="12" customFormat="1" x14ac:dyDescent="0.25">
      <c r="B130" s="75"/>
      <c r="C130" s="75"/>
      <c r="D130" s="75"/>
      <c r="E130" s="75"/>
      <c r="F130" s="20"/>
      <c r="G130" s="20"/>
      <c r="H130" s="20"/>
      <c r="I130" s="20"/>
      <c r="J130" s="20"/>
      <c r="K130" s="20"/>
      <c r="L130" s="20"/>
      <c r="M130" s="20"/>
    </row>
    <row r="131" spans="2:16" s="24" customFormat="1" ht="15" customHeight="1" x14ac:dyDescent="0.25">
      <c r="B131" s="21" t="s">
        <v>39</v>
      </c>
      <c r="C131" s="22"/>
      <c r="D131" s="22"/>
      <c r="E131" s="22"/>
      <c r="F131" s="22"/>
      <c r="G131" s="22"/>
      <c r="H131" s="22"/>
      <c r="I131" s="22"/>
      <c r="J131" s="22"/>
      <c r="K131" s="22"/>
      <c r="L131" s="23"/>
    </row>
    <row r="132" spans="2:16" s="12" customFormat="1" ht="15" customHeight="1" x14ac:dyDescent="0.25">
      <c r="B132" s="25" t="s">
        <v>40</v>
      </c>
      <c r="C132" s="18"/>
      <c r="D132" s="18"/>
      <c r="E132" s="18"/>
      <c r="F132" s="18"/>
      <c r="G132" s="18"/>
      <c r="H132" s="18"/>
      <c r="I132" s="18"/>
      <c r="J132" s="18"/>
      <c r="K132" s="18"/>
      <c r="L132" s="19"/>
    </row>
    <row r="133" spans="2:16" s="12" customFormat="1" ht="15" customHeight="1" x14ac:dyDescent="0.25">
      <c r="B133" s="25"/>
      <c r="C133" s="18"/>
      <c r="D133" s="18"/>
      <c r="E133" s="18"/>
      <c r="F133" s="18"/>
      <c r="G133" s="18"/>
      <c r="H133" s="18"/>
      <c r="I133" s="18"/>
      <c r="J133" s="18"/>
      <c r="K133" s="18"/>
      <c r="L133" s="19"/>
    </row>
    <row r="134" spans="2:16" ht="15" customHeight="1" x14ac:dyDescent="0.25">
      <c r="B134" s="26"/>
      <c r="C134" s="27"/>
      <c r="D134" s="27"/>
      <c r="E134" s="27"/>
      <c r="F134" s="27"/>
      <c r="G134" s="27"/>
      <c r="H134" s="27"/>
      <c r="I134" s="27"/>
      <c r="J134" s="27"/>
      <c r="K134" s="27"/>
      <c r="L134" s="27"/>
      <c r="M134" s="27"/>
      <c r="N134" s="27"/>
      <c r="O134" s="27"/>
      <c r="P134" s="27"/>
    </row>
    <row r="135" spans="2:16" ht="18.75" x14ac:dyDescent="0.25">
      <c r="B135" s="15" t="s">
        <v>35</v>
      </c>
      <c r="D135" s="76" t="str">
        <f>+[1]Contents!B9</f>
        <v>Data as at 30 April 2025</v>
      </c>
      <c r="E135" s="77"/>
      <c r="F135" s="6"/>
      <c r="G135" s="27"/>
      <c r="H135" s="27"/>
      <c r="I135" s="27"/>
      <c r="J135" s="27"/>
      <c r="K135" s="27"/>
      <c r="L135" s="27"/>
      <c r="M135" s="27"/>
      <c r="N135" s="27"/>
      <c r="O135" s="27"/>
      <c r="P135" s="27"/>
    </row>
    <row r="136" spans="2:16" ht="15.75" x14ac:dyDescent="0.25">
      <c r="B136" s="78"/>
      <c r="C136" s="78"/>
      <c r="D136" s="79"/>
      <c r="E136" s="79"/>
      <c r="F136" s="27"/>
      <c r="G136" s="27"/>
      <c r="H136" s="27"/>
      <c r="I136" s="27"/>
      <c r="J136" s="27"/>
      <c r="K136" s="27"/>
      <c r="L136" s="27"/>
      <c r="M136" s="27"/>
      <c r="N136" s="27"/>
      <c r="O136" s="27"/>
      <c r="P136" s="27"/>
    </row>
    <row r="137" spans="2:16" ht="15" customHeight="1" x14ac:dyDescent="0.25">
      <c r="B137" s="26"/>
      <c r="C137" s="27"/>
      <c r="D137" s="27"/>
      <c r="E137" s="27"/>
      <c r="F137" s="27"/>
      <c r="G137" s="27"/>
      <c r="H137" s="27"/>
      <c r="I137" s="27"/>
      <c r="J137" s="27"/>
      <c r="K137" s="27"/>
      <c r="L137" s="27"/>
      <c r="M137" s="27"/>
      <c r="N137" s="27"/>
      <c r="O137" s="27"/>
      <c r="P137" s="27"/>
    </row>
    <row r="138" spans="2:16" ht="15" customHeight="1" x14ac:dyDescent="0.25">
      <c r="B138" s="26"/>
      <c r="C138" s="27"/>
      <c r="D138" s="27"/>
      <c r="E138" s="27"/>
      <c r="F138" s="27"/>
      <c r="G138" s="27"/>
      <c r="H138" s="27"/>
      <c r="I138" s="27"/>
      <c r="J138" s="27"/>
      <c r="K138" s="27"/>
      <c r="L138" s="27"/>
      <c r="M138" s="27"/>
      <c r="N138" s="27"/>
      <c r="O138" s="27"/>
      <c r="P138" s="27"/>
    </row>
    <row r="139" spans="2:16" ht="15" customHeight="1" x14ac:dyDescent="0.25">
      <c r="B139" s="26"/>
      <c r="C139" s="27"/>
      <c r="D139" s="27"/>
      <c r="E139" s="27"/>
      <c r="F139" s="27"/>
      <c r="G139" s="27"/>
      <c r="H139" s="27"/>
      <c r="I139" s="27"/>
      <c r="J139" s="27"/>
      <c r="K139" s="27"/>
      <c r="L139" s="27"/>
      <c r="M139" s="27"/>
      <c r="N139" s="27"/>
      <c r="O139" s="27"/>
      <c r="P139" s="27"/>
    </row>
    <row r="140" spans="2:16" ht="15" customHeight="1" x14ac:dyDescent="0.25">
      <c r="B140" s="26"/>
      <c r="C140" s="27"/>
      <c r="D140" s="27"/>
      <c r="E140" s="27"/>
      <c r="F140" s="27"/>
      <c r="G140" s="27"/>
      <c r="H140" s="27"/>
      <c r="I140" s="27"/>
      <c r="J140" s="27"/>
      <c r="K140" s="27"/>
      <c r="L140" s="27"/>
      <c r="M140" s="27"/>
      <c r="N140" s="27"/>
      <c r="O140" s="27"/>
      <c r="P140" s="27"/>
    </row>
    <row r="141" spans="2:16" ht="15" customHeight="1" x14ac:dyDescent="0.25">
      <c r="B141" s="26"/>
      <c r="C141" s="27"/>
      <c r="D141" s="27"/>
      <c r="E141" s="27"/>
      <c r="F141" s="27"/>
      <c r="G141" s="27"/>
      <c r="H141" s="27"/>
      <c r="I141" s="27"/>
      <c r="J141" s="27"/>
      <c r="K141" s="27"/>
      <c r="L141" s="27"/>
      <c r="M141" s="27"/>
      <c r="N141" s="27"/>
      <c r="O141" s="27"/>
      <c r="P141" s="27"/>
    </row>
    <row r="142" spans="2:16" ht="15" customHeight="1" x14ac:dyDescent="0.25">
      <c r="B142" s="26"/>
      <c r="C142" s="27"/>
      <c r="D142" s="27"/>
      <c r="E142" s="27"/>
      <c r="F142" s="27"/>
      <c r="G142" s="27"/>
      <c r="H142" s="27"/>
      <c r="I142" s="27"/>
      <c r="J142" s="27"/>
      <c r="K142" s="27"/>
      <c r="L142" s="27"/>
      <c r="M142" s="27"/>
      <c r="N142" s="27"/>
      <c r="O142" s="27"/>
      <c r="P142" s="27"/>
    </row>
    <row r="143" spans="2:16" ht="15" customHeight="1" x14ac:dyDescent="0.25">
      <c r="B143" s="26"/>
      <c r="C143" s="27"/>
      <c r="D143" s="27"/>
      <c r="E143" s="27"/>
      <c r="F143" s="27"/>
      <c r="G143" s="27"/>
      <c r="H143" s="27"/>
      <c r="I143" s="27"/>
      <c r="J143" s="27"/>
      <c r="K143" s="27"/>
      <c r="L143" s="27"/>
      <c r="M143" s="27"/>
      <c r="N143" s="27"/>
      <c r="O143" s="27"/>
      <c r="P143" s="27"/>
    </row>
    <row r="145" spans="2:12" ht="18.75" x14ac:dyDescent="0.25">
      <c r="B145" s="28" t="s">
        <v>7</v>
      </c>
      <c r="C145" s="28"/>
      <c r="D145" s="28"/>
      <c r="E145" s="28"/>
      <c r="F145" s="28"/>
      <c r="G145" s="28"/>
      <c r="H145" s="28"/>
    </row>
    <row r="146" spans="2:12" ht="33" customHeight="1" x14ac:dyDescent="0.25">
      <c r="B146" s="71" t="s">
        <v>36</v>
      </c>
      <c r="C146" s="71"/>
      <c r="D146" s="71"/>
      <c r="E146" s="71"/>
      <c r="F146" s="71"/>
      <c r="G146" s="71"/>
      <c r="H146" s="71"/>
      <c r="I146" s="71"/>
      <c r="J146" s="71"/>
      <c r="K146" s="71"/>
      <c r="L146" s="71"/>
    </row>
    <row r="147" spans="2:12" x14ac:dyDescent="0.25">
      <c r="B147" s="29" t="s">
        <v>9</v>
      </c>
      <c r="C147" s="30"/>
      <c r="D147" s="30"/>
      <c r="E147" s="30"/>
      <c r="F147" s="30"/>
      <c r="G147" s="30"/>
      <c r="H147" s="30"/>
    </row>
    <row r="148" spans="2:12" x14ac:dyDescent="0.25">
      <c r="B148" s="29"/>
      <c r="C148" s="30"/>
      <c r="D148" s="30"/>
      <c r="E148" s="30"/>
      <c r="F148" s="30"/>
      <c r="G148" s="30"/>
      <c r="H148" s="30"/>
    </row>
    <row r="149" spans="2:12" x14ac:dyDescent="0.25">
      <c r="B149" s="31" t="s">
        <v>10</v>
      </c>
      <c r="C149" s="30"/>
      <c r="D149" s="30"/>
      <c r="E149" s="30"/>
      <c r="F149" s="30"/>
      <c r="G149" s="30"/>
      <c r="H149" s="30"/>
    </row>
    <row r="150" spans="2:12" x14ac:dyDescent="0.25">
      <c r="B150" s="4" t="s">
        <v>11</v>
      </c>
      <c r="C150" s="32"/>
      <c r="D150" s="32" t="s">
        <v>12</v>
      </c>
      <c r="E150" s="32"/>
      <c r="F150" s="32"/>
      <c r="G150" s="32"/>
    </row>
    <row r="152" spans="2:12" x14ac:dyDescent="0.25">
      <c r="B152" s="33" t="s">
        <v>13</v>
      </c>
    </row>
  </sheetData>
  <mergeCells count="18">
    <mergeCell ref="B14:E14"/>
    <mergeCell ref="F14:I14"/>
    <mergeCell ref="J14:M14"/>
    <mergeCell ref="B15:E15"/>
    <mergeCell ref="B18:E18"/>
    <mergeCell ref="B24:E24"/>
    <mergeCell ref="B27:E27"/>
    <mergeCell ref="B30:E30"/>
    <mergeCell ref="B146:L146"/>
    <mergeCell ref="B40:L40"/>
    <mergeCell ref="B123:E123"/>
    <mergeCell ref="B125:E125"/>
    <mergeCell ref="B33:E33"/>
    <mergeCell ref="B129:E129"/>
    <mergeCell ref="B130:E130"/>
    <mergeCell ref="D135:E135"/>
    <mergeCell ref="B136:C136"/>
    <mergeCell ref="D136:E136"/>
  </mergeCells>
  <hyperlinks>
    <hyperlink ref="B147" r:id="rId1" xr:uid="{F6AC811B-35FB-42B4-8AFB-D2F7B98C010E}"/>
    <hyperlink ref="B152" r:id="rId2" xr:uid="{7F7667FD-4A80-41C0-9871-8AE129FD2EDF}"/>
    <hyperlink ref="B125:D125" r:id="rId3" display="Information on what each service involves can be found under the Self-Employment Assistance page of the Department of Employment and Workplace Relations website." xr:uid="{5644D9E1-B61B-4668-8840-BD5C9163D13C}"/>
    <hyperlink ref="D150" r:id="rId4" display="For further information, please contact data@dss.gov.au" xr:uid="{596E5707-1659-4C0F-96E5-14EE451D05E0}"/>
    <hyperlink ref="C44:G44" r:id="rId5" display="For further information, please contact data@dss.gov.au" xr:uid="{A9505873-2385-4308-B18A-B62BB162B5E9}"/>
    <hyperlink ref="B41" r:id="rId6" xr:uid="{13837C09-1568-4A2D-A997-5EADD044F2A9}"/>
    <hyperlink ref="B46" r:id="rId7" xr:uid="{F689486F-2157-4BEE-A7CF-0FC6AE96ADD4}"/>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P143"/>
  <sheetViews>
    <sheetView workbookViewId="0"/>
  </sheetViews>
  <sheetFormatPr defaultColWidth="8.7109375" defaultRowHeight="15" x14ac:dyDescent="0.25"/>
  <cols>
    <col min="1" max="1" width="3.42578125" style="4" customWidth="1"/>
    <col min="2" max="2" width="8.5703125" style="4" customWidth="1"/>
    <col min="3" max="3" width="26.5703125" style="4" customWidth="1"/>
    <col min="4" max="4" width="37.28515625" style="4" customWidth="1"/>
    <col min="5" max="5" width="59.5703125" style="4" customWidth="1"/>
    <col min="6" max="16384" width="8.7109375" style="4"/>
  </cols>
  <sheetData>
    <row r="1" spans="1:13" ht="15" customHeight="1" x14ac:dyDescent="0.25">
      <c r="A1" s="3"/>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5" t="str">
        <f>Contents!B8</f>
        <v>Parent Pathways Caseload by State and Time Series</v>
      </c>
      <c r="D8" s="6"/>
    </row>
    <row r="9" spans="1:13" ht="15.75" x14ac:dyDescent="0.25">
      <c r="B9" s="7" t="str">
        <f>"For the Period 1 March 2025 to " &amp; TEXT('Data descriptors'!$D$44, "DD MMMM YYYY") &amp; " - Data as at " &amp; TEXT('Data descriptors'!$D$44, "DD MMMM YYYY")</f>
        <v>For the Period 1 March 2025 to 30 June 2025 - Data as at 30 June 2025</v>
      </c>
      <c r="D9" s="6"/>
    </row>
    <row r="10" spans="1:13" ht="15.75" x14ac:dyDescent="0.25">
      <c r="B10" s="8"/>
    </row>
    <row r="11" spans="1:13" s="37" customFormat="1" ht="15" customHeight="1" x14ac:dyDescent="0.25">
      <c r="B11" s="39" t="s">
        <v>57</v>
      </c>
      <c r="C11" s="40"/>
      <c r="D11" s="41"/>
      <c r="E11" s="41"/>
      <c r="F11" s="41"/>
      <c r="G11" s="41"/>
      <c r="H11" s="41"/>
    </row>
    <row r="12" spans="1:13" s="37" customFormat="1" ht="32.25" customHeight="1" x14ac:dyDescent="0.25">
      <c r="B12" s="82" t="s">
        <v>58</v>
      </c>
      <c r="C12" s="82"/>
      <c r="D12" s="82"/>
      <c r="E12" s="82"/>
      <c r="F12" s="43"/>
      <c r="G12" s="43"/>
      <c r="H12" s="43"/>
      <c r="I12" s="43"/>
    </row>
    <row r="13" spans="1:13" s="37" customFormat="1" ht="15.75" x14ac:dyDescent="0.25">
      <c r="B13" s="8"/>
      <c r="C13" s="8"/>
      <c r="D13" s="8"/>
      <c r="E13" s="8"/>
      <c r="F13" s="43"/>
      <c r="G13" s="43"/>
      <c r="H13" s="43"/>
      <c r="I13" s="43"/>
      <c r="J13" s="80"/>
      <c r="K13" s="80"/>
      <c r="L13" s="80"/>
      <c r="M13" s="80"/>
    </row>
    <row r="14" spans="1:13" s="37" customFormat="1" x14ac:dyDescent="0.25">
      <c r="B14" s="85" t="s">
        <v>59</v>
      </c>
      <c r="C14" s="86"/>
      <c r="D14" s="52" t="s">
        <v>60</v>
      </c>
      <c r="E14" s="52" t="s">
        <v>61</v>
      </c>
      <c r="F14" s="43"/>
      <c r="G14" s="43"/>
      <c r="H14" s="43"/>
      <c r="I14" s="43"/>
      <c r="J14" s="47"/>
      <c r="K14" s="47"/>
      <c r="L14" s="47"/>
      <c r="M14" s="47"/>
    </row>
    <row r="15" spans="1:13" s="37" customFormat="1" ht="30" x14ac:dyDescent="0.25">
      <c r="B15" s="87" t="s">
        <v>62</v>
      </c>
      <c r="C15" s="88"/>
      <c r="D15" s="51" t="s">
        <v>63</v>
      </c>
      <c r="E15" s="51" t="s">
        <v>64</v>
      </c>
      <c r="F15" s="43"/>
      <c r="G15" s="43"/>
      <c r="H15" s="43"/>
      <c r="I15" s="43"/>
      <c r="J15" s="42"/>
      <c r="K15" s="42"/>
      <c r="L15" s="42"/>
      <c r="M15" s="42"/>
    </row>
    <row r="16" spans="1:13" s="37" customFormat="1" ht="30" x14ac:dyDescent="0.25">
      <c r="B16" s="84" t="s">
        <v>65</v>
      </c>
      <c r="C16" s="84"/>
      <c r="D16" s="51" t="s">
        <v>66</v>
      </c>
      <c r="E16" s="51" t="s">
        <v>64</v>
      </c>
      <c r="F16" s="43"/>
      <c r="G16" s="43"/>
      <c r="H16" s="43"/>
      <c r="I16" s="43"/>
      <c r="J16" s="43"/>
      <c r="K16" s="43"/>
      <c r="L16" s="44"/>
    </row>
    <row r="17" spans="2:13" s="37" customFormat="1" ht="75" x14ac:dyDescent="0.25">
      <c r="B17" s="84" t="s">
        <v>67</v>
      </c>
      <c r="C17" s="84"/>
      <c r="D17" s="51" t="s">
        <v>68</v>
      </c>
      <c r="E17" s="51" t="s">
        <v>69</v>
      </c>
      <c r="F17" s="48"/>
      <c r="G17" s="48"/>
      <c r="H17" s="48"/>
      <c r="I17" s="48"/>
      <c r="J17" s="48"/>
      <c r="K17" s="48"/>
      <c r="L17" s="48"/>
      <c r="M17" s="48"/>
    </row>
    <row r="18" spans="2:13" s="37" customFormat="1" ht="75" x14ac:dyDescent="0.25">
      <c r="B18" s="84" t="s">
        <v>70</v>
      </c>
      <c r="C18" s="84"/>
      <c r="D18" s="51" t="s">
        <v>71</v>
      </c>
      <c r="E18" s="51" t="s">
        <v>72</v>
      </c>
      <c r="F18" s="41"/>
      <c r="G18" s="41"/>
      <c r="H18" s="41"/>
    </row>
    <row r="19" spans="2:13" s="37" customFormat="1" ht="80.25" customHeight="1" x14ac:dyDescent="0.25">
      <c r="B19" s="84" t="s">
        <v>73</v>
      </c>
      <c r="C19" s="84"/>
      <c r="D19" s="51" t="s">
        <v>74</v>
      </c>
      <c r="E19" s="51" t="s">
        <v>75</v>
      </c>
      <c r="F19" s="41"/>
      <c r="G19" s="41"/>
      <c r="H19" s="41"/>
    </row>
    <row r="20" spans="2:13" s="37" customFormat="1" ht="78" customHeight="1" x14ac:dyDescent="0.25">
      <c r="B20" s="84" t="s">
        <v>76</v>
      </c>
      <c r="C20" s="84"/>
      <c r="D20" s="51" t="s">
        <v>77</v>
      </c>
      <c r="E20" s="51" t="s">
        <v>78</v>
      </c>
      <c r="F20" s="41"/>
      <c r="G20" s="41"/>
      <c r="H20" s="41"/>
    </row>
    <row r="21" spans="2:13" ht="210" x14ac:dyDescent="0.25">
      <c r="B21" s="84" t="s">
        <v>79</v>
      </c>
      <c r="C21" s="84"/>
      <c r="D21" s="51" t="s">
        <v>80</v>
      </c>
      <c r="E21" s="51" t="s">
        <v>69</v>
      </c>
    </row>
    <row r="22" spans="2:13" ht="60" x14ac:dyDescent="0.25">
      <c r="B22" s="84" t="s">
        <v>81</v>
      </c>
      <c r="C22" s="84"/>
      <c r="D22" s="51" t="s">
        <v>82</v>
      </c>
      <c r="E22" s="51" t="s">
        <v>83</v>
      </c>
    </row>
    <row r="23" spans="2:13" ht="75" x14ac:dyDescent="0.25">
      <c r="B23" s="84" t="s">
        <v>84</v>
      </c>
      <c r="C23" s="84"/>
      <c r="D23" s="51" t="s">
        <v>85</v>
      </c>
      <c r="E23" s="51" t="s">
        <v>86</v>
      </c>
    </row>
    <row r="24" spans="2:13" ht="75" x14ac:dyDescent="0.25">
      <c r="B24" s="84" t="s">
        <v>87</v>
      </c>
      <c r="C24" s="84"/>
      <c r="D24" s="51" t="s">
        <v>88</v>
      </c>
      <c r="E24" s="51" t="s">
        <v>89</v>
      </c>
    </row>
    <row r="25" spans="2:13" ht="90" x14ac:dyDescent="0.25">
      <c r="B25" s="84" t="s">
        <v>90</v>
      </c>
      <c r="C25" s="84"/>
      <c r="D25" s="51" t="s">
        <v>91</v>
      </c>
      <c r="E25" s="51" t="s">
        <v>92</v>
      </c>
    </row>
    <row r="26" spans="2:13" ht="45" x14ac:dyDescent="0.25">
      <c r="B26" s="84" t="s">
        <v>93</v>
      </c>
      <c r="C26" s="84"/>
      <c r="D26" s="51" t="s">
        <v>94</v>
      </c>
      <c r="E26" s="51" t="s">
        <v>95</v>
      </c>
    </row>
    <row r="27" spans="2:13" ht="15.75" x14ac:dyDescent="0.25">
      <c r="B27" s="49"/>
      <c r="C27" s="49"/>
      <c r="D27" s="49"/>
      <c r="E27" s="49"/>
    </row>
    <row r="28" spans="2:13" ht="18.75" x14ac:dyDescent="0.3">
      <c r="B28" s="9"/>
    </row>
    <row r="30" spans="2:13" ht="18.75" x14ac:dyDescent="0.25">
      <c r="B30" s="28" t="s">
        <v>7</v>
      </c>
      <c r="C30" s="28"/>
      <c r="D30" s="28"/>
      <c r="E30" s="28"/>
      <c r="F30" s="28"/>
      <c r="G30" s="28"/>
      <c r="H30" s="28"/>
    </row>
    <row r="31" spans="2:13" ht="33" customHeight="1" x14ac:dyDescent="0.25">
      <c r="B31" s="71" t="s">
        <v>36</v>
      </c>
      <c r="C31" s="71"/>
      <c r="D31" s="71"/>
      <c r="E31" s="71"/>
      <c r="F31" s="71"/>
      <c r="G31" s="71"/>
      <c r="H31" s="71"/>
      <c r="I31" s="71"/>
      <c r="J31" s="71"/>
      <c r="K31" s="71"/>
      <c r="L31" s="71"/>
    </row>
    <row r="32" spans="2:13" x14ac:dyDescent="0.25">
      <c r="B32" s="29" t="s">
        <v>9</v>
      </c>
      <c r="C32" s="30"/>
      <c r="D32" s="30"/>
      <c r="E32" s="30"/>
      <c r="F32" s="30"/>
      <c r="G32" s="30"/>
      <c r="H32" s="30"/>
    </row>
    <row r="33" spans="2:8" x14ac:dyDescent="0.25">
      <c r="B33" s="29"/>
      <c r="C33" s="30"/>
      <c r="D33" s="30"/>
      <c r="E33" s="30"/>
      <c r="F33" s="30"/>
      <c r="G33" s="30"/>
      <c r="H33" s="30"/>
    </row>
    <row r="34" spans="2:8" x14ac:dyDescent="0.25">
      <c r="B34" s="31" t="s">
        <v>10</v>
      </c>
      <c r="C34" s="30"/>
      <c r="D34" s="30"/>
      <c r="E34" s="30"/>
      <c r="F34" s="30"/>
      <c r="G34" s="30"/>
      <c r="H34" s="30"/>
    </row>
    <row r="35" spans="2:8" x14ac:dyDescent="0.25">
      <c r="B35" s="4" t="s">
        <v>11</v>
      </c>
      <c r="C35" s="32"/>
      <c r="D35" s="33" t="s">
        <v>56</v>
      </c>
      <c r="E35" s="32"/>
      <c r="F35" s="32"/>
      <c r="G35" s="32"/>
    </row>
    <row r="37" spans="2:8" x14ac:dyDescent="0.25">
      <c r="B37" s="33" t="s">
        <v>13</v>
      </c>
    </row>
    <row r="40" spans="2:8" ht="18.75" x14ac:dyDescent="0.3">
      <c r="B40" s="9"/>
    </row>
    <row r="41" spans="2:8" ht="18.75" x14ac:dyDescent="0.3">
      <c r="B41" s="9"/>
    </row>
    <row r="42" spans="2:8" ht="18.75" x14ac:dyDescent="0.3">
      <c r="B42" s="9"/>
    </row>
    <row r="43" spans="2:8" ht="18.75" x14ac:dyDescent="0.3">
      <c r="B43" s="9"/>
    </row>
    <row r="44" spans="2:8" ht="18.75" x14ac:dyDescent="0.3">
      <c r="B44" s="9"/>
    </row>
    <row r="45" spans="2:8" ht="18.75" x14ac:dyDescent="0.3">
      <c r="B45" s="9"/>
    </row>
    <row r="46" spans="2:8" ht="18.75" x14ac:dyDescent="0.3">
      <c r="B46" s="9"/>
    </row>
    <row r="47" spans="2:8" ht="18.75" x14ac:dyDescent="0.3">
      <c r="B47" s="9"/>
    </row>
    <row r="48" spans="2:8" ht="18.75" x14ac:dyDescent="0.3">
      <c r="B48" s="9"/>
    </row>
    <row r="49" spans="2:2" ht="18.75" x14ac:dyDescent="0.3">
      <c r="B49" s="9"/>
    </row>
    <row r="50" spans="2:2" ht="18.75" x14ac:dyDescent="0.3">
      <c r="B50" s="9"/>
    </row>
    <row r="51" spans="2:2" ht="18.75" x14ac:dyDescent="0.3">
      <c r="B51" s="9"/>
    </row>
    <row r="52" spans="2:2" ht="18.75" x14ac:dyDescent="0.3">
      <c r="B52" s="9"/>
    </row>
    <row r="53" spans="2:2" ht="18.75" x14ac:dyDescent="0.3">
      <c r="B53" s="9"/>
    </row>
    <row r="54" spans="2:2" ht="18.75" x14ac:dyDescent="0.3">
      <c r="B54" s="9"/>
    </row>
    <row r="55" spans="2:2" ht="18.75" x14ac:dyDescent="0.3">
      <c r="B55" s="9"/>
    </row>
    <row r="56" spans="2:2" ht="18.75" x14ac:dyDescent="0.3">
      <c r="B56" s="9"/>
    </row>
    <row r="57" spans="2:2" ht="18.75" x14ac:dyDescent="0.3">
      <c r="B57" s="9"/>
    </row>
    <row r="58" spans="2:2" ht="18.75" x14ac:dyDescent="0.3">
      <c r="B58" s="9"/>
    </row>
    <row r="59" spans="2:2" ht="18.75" x14ac:dyDescent="0.3">
      <c r="B59" s="9"/>
    </row>
    <row r="60" spans="2:2" ht="18.75" x14ac:dyDescent="0.3">
      <c r="B60" s="9"/>
    </row>
    <row r="61" spans="2:2" ht="18.75" x14ac:dyDescent="0.3">
      <c r="B61" s="9"/>
    </row>
    <row r="62" spans="2:2" ht="18.75" x14ac:dyDescent="0.3">
      <c r="B62" s="9"/>
    </row>
    <row r="63" spans="2:2" ht="18.75" x14ac:dyDescent="0.3">
      <c r="B63" s="9"/>
    </row>
    <row r="64" spans="2:2" ht="18.75" x14ac:dyDescent="0.3">
      <c r="B64" s="9"/>
    </row>
    <row r="65" spans="2:2" ht="18.75" x14ac:dyDescent="0.3">
      <c r="B65" s="9"/>
    </row>
    <row r="66" spans="2:2" ht="18.75" x14ac:dyDescent="0.3">
      <c r="B66" s="9"/>
    </row>
    <row r="67" spans="2:2" ht="18.75" x14ac:dyDescent="0.3">
      <c r="B67" s="9"/>
    </row>
    <row r="68" spans="2:2" ht="18.75" x14ac:dyDescent="0.3">
      <c r="B68" s="9"/>
    </row>
    <row r="69" spans="2:2" ht="18.75" x14ac:dyDescent="0.3">
      <c r="B69" s="9"/>
    </row>
    <row r="70" spans="2:2" ht="18.75" x14ac:dyDescent="0.3">
      <c r="B70" s="9"/>
    </row>
    <row r="71" spans="2:2" ht="18.75" x14ac:dyDescent="0.3">
      <c r="B71" s="9"/>
    </row>
    <row r="72" spans="2:2" ht="18.75" x14ac:dyDescent="0.3">
      <c r="B72" s="9"/>
    </row>
    <row r="73" spans="2:2" ht="18.75" x14ac:dyDescent="0.3">
      <c r="B73" s="9"/>
    </row>
    <row r="74" spans="2:2" ht="18.75" x14ac:dyDescent="0.3">
      <c r="B74" s="9"/>
    </row>
    <row r="75" spans="2:2" ht="18.75" x14ac:dyDescent="0.3">
      <c r="B75" s="9"/>
    </row>
    <row r="76" spans="2:2" ht="18.75" x14ac:dyDescent="0.3">
      <c r="B76" s="9"/>
    </row>
    <row r="77" spans="2:2" ht="18.75" x14ac:dyDescent="0.3">
      <c r="B77" s="9"/>
    </row>
    <row r="78" spans="2:2" ht="18.75" x14ac:dyDescent="0.3">
      <c r="B78" s="9"/>
    </row>
    <row r="79" spans="2:2" ht="18.75" x14ac:dyDescent="0.3">
      <c r="B79" s="9"/>
    </row>
    <row r="80" spans="2:2" ht="18.75" x14ac:dyDescent="0.3">
      <c r="B80" s="9"/>
    </row>
    <row r="81" spans="2:2" ht="18.75" x14ac:dyDescent="0.3">
      <c r="B81" s="9"/>
    </row>
    <row r="82" spans="2:2" ht="18.75" x14ac:dyDescent="0.3">
      <c r="B82" s="9"/>
    </row>
    <row r="83" spans="2:2" ht="18.75" x14ac:dyDescent="0.3">
      <c r="B83" s="9"/>
    </row>
    <row r="84" spans="2:2" ht="18.75" x14ac:dyDescent="0.3">
      <c r="B84" s="9"/>
    </row>
    <row r="85" spans="2:2" ht="18.75" x14ac:dyDescent="0.3">
      <c r="B85" s="9"/>
    </row>
    <row r="86" spans="2:2" ht="18.75" x14ac:dyDescent="0.3">
      <c r="B86" s="9"/>
    </row>
    <row r="87" spans="2:2" ht="18.75" x14ac:dyDescent="0.3">
      <c r="B87" s="9"/>
    </row>
    <row r="88" spans="2:2" ht="18.75" x14ac:dyDescent="0.3">
      <c r="B88" s="9"/>
    </row>
    <row r="89" spans="2:2" ht="18.75" x14ac:dyDescent="0.3">
      <c r="B89" s="9"/>
    </row>
    <row r="90" spans="2:2" ht="18.75" x14ac:dyDescent="0.3">
      <c r="B90" s="9"/>
    </row>
    <row r="91" spans="2:2" ht="18.75" x14ac:dyDescent="0.3">
      <c r="B91" s="9"/>
    </row>
    <row r="92" spans="2:2" ht="18.75" x14ac:dyDescent="0.3">
      <c r="B92" s="9"/>
    </row>
    <row r="93" spans="2:2" ht="18.75" x14ac:dyDescent="0.3">
      <c r="B93" s="9"/>
    </row>
    <row r="94" spans="2:2" ht="18.75" x14ac:dyDescent="0.3">
      <c r="B94" s="9"/>
    </row>
    <row r="95" spans="2:2" ht="18.75" x14ac:dyDescent="0.3">
      <c r="B95" s="9"/>
    </row>
    <row r="96" spans="2:2" ht="18.75" x14ac:dyDescent="0.3">
      <c r="B96" s="9"/>
    </row>
    <row r="97" spans="2:2" ht="18.75" x14ac:dyDescent="0.3">
      <c r="B97" s="9"/>
    </row>
    <row r="98" spans="2:2" ht="18.75" x14ac:dyDescent="0.3">
      <c r="B98" s="9"/>
    </row>
    <row r="99" spans="2:2" ht="18.75" x14ac:dyDescent="0.3">
      <c r="B99" s="9"/>
    </row>
    <row r="100" spans="2:2" ht="18.75" x14ac:dyDescent="0.3">
      <c r="B100" s="9"/>
    </row>
    <row r="101" spans="2:2" ht="18.75" x14ac:dyDescent="0.3">
      <c r="B101" s="9"/>
    </row>
    <row r="102" spans="2:2" ht="18.75" x14ac:dyDescent="0.3">
      <c r="B102" s="9"/>
    </row>
    <row r="103" spans="2:2" ht="18.75" x14ac:dyDescent="0.3">
      <c r="B103" s="9"/>
    </row>
    <row r="104" spans="2:2" ht="18.75" x14ac:dyDescent="0.3">
      <c r="B104" s="9"/>
    </row>
    <row r="105" spans="2:2" ht="18.75" x14ac:dyDescent="0.3">
      <c r="B105" s="9"/>
    </row>
    <row r="106" spans="2:2" ht="18.75" x14ac:dyDescent="0.3">
      <c r="B106" s="9"/>
    </row>
    <row r="107" spans="2:2" ht="18.75" x14ac:dyDescent="0.3">
      <c r="B107" s="9"/>
    </row>
    <row r="108" spans="2:2" ht="18.75" x14ac:dyDescent="0.3">
      <c r="B108" s="9"/>
    </row>
    <row r="109" spans="2:2" ht="18.75" x14ac:dyDescent="0.3">
      <c r="B109" s="9"/>
    </row>
    <row r="110" spans="2:2" ht="18.75" x14ac:dyDescent="0.3">
      <c r="B110" s="9"/>
    </row>
    <row r="111" spans="2:2" ht="18.75" x14ac:dyDescent="0.3">
      <c r="B111" s="9"/>
    </row>
    <row r="112" spans="2:2" ht="18.75" x14ac:dyDescent="0.3">
      <c r="B112" s="9"/>
    </row>
    <row r="113" spans="2:16" ht="18.75" x14ac:dyDescent="0.3">
      <c r="B113" s="9"/>
    </row>
    <row r="114" spans="2:16" s="10" customFormat="1" x14ac:dyDescent="0.25">
      <c r="B114" s="72"/>
      <c r="C114" s="72"/>
      <c r="D114" s="72"/>
      <c r="E114" s="72"/>
    </row>
    <row r="115" spans="2:16" s="10" customFormat="1" x14ac:dyDescent="0.25">
      <c r="B115" s="11"/>
      <c r="C115" s="11"/>
      <c r="D115" s="11"/>
      <c r="E115" s="11"/>
    </row>
    <row r="116" spans="2:16" s="12" customFormat="1" ht="36" customHeight="1" x14ac:dyDescent="0.25">
      <c r="B116" s="73" t="s">
        <v>37</v>
      </c>
      <c r="C116" s="73"/>
      <c r="D116" s="73"/>
      <c r="E116" s="73"/>
    </row>
    <row r="117" spans="2:16" ht="18.75" x14ac:dyDescent="0.25">
      <c r="B117" s="13"/>
      <c r="C117" s="14"/>
      <c r="D117" s="14"/>
      <c r="E117" s="14"/>
      <c r="F117" s="14"/>
      <c r="G117" s="14"/>
      <c r="H117" s="14"/>
    </row>
    <row r="118" spans="2:16" ht="18.75" x14ac:dyDescent="0.25">
      <c r="B118" s="15" t="s">
        <v>30</v>
      </c>
      <c r="C118" s="16"/>
      <c r="D118" s="16"/>
      <c r="E118" s="16"/>
      <c r="F118" s="16"/>
      <c r="G118" s="16"/>
    </row>
    <row r="119" spans="2:16" s="12" customFormat="1" x14ac:dyDescent="0.25">
      <c r="B119" s="17"/>
      <c r="C119" s="17"/>
      <c r="D119" s="17"/>
      <c r="E119" s="17"/>
      <c r="F119" s="18"/>
      <c r="G119" s="18"/>
      <c r="H119" s="18"/>
      <c r="I119" s="18"/>
      <c r="J119" s="18"/>
      <c r="K119" s="18"/>
      <c r="L119" s="19"/>
    </row>
    <row r="120" spans="2:16" s="12" customFormat="1" ht="60" customHeight="1" x14ac:dyDescent="0.25">
      <c r="B120" s="74" t="s">
        <v>38</v>
      </c>
      <c r="C120" s="74"/>
      <c r="D120" s="74"/>
      <c r="E120" s="74"/>
      <c r="F120" s="20"/>
      <c r="G120" s="20"/>
      <c r="H120" s="20"/>
      <c r="I120" s="20"/>
      <c r="J120" s="20"/>
      <c r="K120" s="20"/>
      <c r="L120" s="20"/>
      <c r="M120" s="20"/>
    </row>
    <row r="121" spans="2:16" s="12" customFormat="1" x14ac:dyDescent="0.25">
      <c r="B121" s="75"/>
      <c r="C121" s="75"/>
      <c r="D121" s="75"/>
      <c r="E121" s="75"/>
      <c r="F121" s="20"/>
      <c r="G121" s="20"/>
      <c r="H121" s="20"/>
      <c r="I121" s="20"/>
      <c r="J121" s="20"/>
      <c r="K121" s="20"/>
      <c r="L121" s="20"/>
      <c r="M121" s="20"/>
    </row>
    <row r="122" spans="2:16" s="24" customFormat="1" ht="15" customHeight="1" x14ac:dyDescent="0.25">
      <c r="B122" s="21" t="s">
        <v>39</v>
      </c>
      <c r="C122" s="22"/>
      <c r="D122" s="22"/>
      <c r="E122" s="22"/>
      <c r="F122" s="22"/>
      <c r="G122" s="22"/>
      <c r="H122" s="22"/>
      <c r="I122" s="22"/>
      <c r="J122" s="22"/>
      <c r="K122" s="22"/>
      <c r="L122" s="23"/>
    </row>
    <row r="123" spans="2:16" s="12" customFormat="1" ht="15" customHeight="1" x14ac:dyDescent="0.25">
      <c r="B123" s="25" t="s">
        <v>40</v>
      </c>
      <c r="C123" s="18"/>
      <c r="D123" s="18"/>
      <c r="E123" s="18"/>
      <c r="F123" s="18"/>
      <c r="G123" s="18"/>
      <c r="H123" s="18"/>
      <c r="I123" s="18"/>
      <c r="J123" s="18"/>
      <c r="K123" s="18"/>
      <c r="L123" s="19"/>
    </row>
    <row r="124" spans="2:16" s="12" customFormat="1" ht="15" customHeight="1" x14ac:dyDescent="0.25">
      <c r="B124" s="25"/>
      <c r="C124" s="18"/>
      <c r="D124" s="18"/>
      <c r="E124" s="18"/>
      <c r="F124" s="18"/>
      <c r="G124" s="18"/>
      <c r="H124" s="18"/>
      <c r="I124" s="18"/>
      <c r="J124" s="18"/>
      <c r="K124" s="18"/>
      <c r="L124" s="19"/>
    </row>
    <row r="125" spans="2:16" ht="15" customHeight="1" x14ac:dyDescent="0.25">
      <c r="B125" s="26"/>
      <c r="C125" s="27"/>
      <c r="D125" s="27"/>
      <c r="E125" s="27"/>
      <c r="F125" s="27"/>
      <c r="G125" s="27"/>
      <c r="H125" s="27"/>
      <c r="I125" s="27"/>
      <c r="J125" s="27"/>
      <c r="K125" s="27"/>
      <c r="L125" s="27"/>
      <c r="M125" s="27"/>
      <c r="N125" s="27"/>
      <c r="O125" s="27"/>
      <c r="P125" s="27"/>
    </row>
    <row r="126" spans="2:16" ht="18.75" x14ac:dyDescent="0.25">
      <c r="B126" s="15" t="s">
        <v>35</v>
      </c>
      <c r="D126" s="76" t="str">
        <f>+[1]Contents!B9</f>
        <v>Data as at 30 April 2025</v>
      </c>
      <c r="E126" s="77"/>
      <c r="F126" s="6"/>
      <c r="G126" s="27"/>
      <c r="H126" s="27"/>
      <c r="I126" s="27"/>
      <c r="J126" s="27"/>
      <c r="K126" s="27"/>
      <c r="L126" s="27"/>
      <c r="M126" s="27"/>
      <c r="N126" s="27"/>
      <c r="O126" s="27"/>
      <c r="P126" s="27"/>
    </row>
    <row r="127" spans="2:16" ht="15.75" x14ac:dyDescent="0.25">
      <c r="B127" s="78"/>
      <c r="C127" s="78"/>
      <c r="D127" s="79"/>
      <c r="E127" s="79"/>
      <c r="F127" s="27"/>
      <c r="G127" s="27"/>
      <c r="H127" s="27"/>
      <c r="I127" s="27"/>
      <c r="J127" s="27"/>
      <c r="K127" s="27"/>
      <c r="L127" s="27"/>
      <c r="M127" s="27"/>
      <c r="N127" s="27"/>
      <c r="O127" s="27"/>
      <c r="P127" s="27"/>
    </row>
    <row r="128" spans="2:16" ht="15" customHeight="1" x14ac:dyDescent="0.25">
      <c r="B128" s="26"/>
      <c r="C128" s="27"/>
      <c r="D128" s="27"/>
      <c r="E128" s="27"/>
      <c r="F128" s="27"/>
      <c r="G128" s="27"/>
      <c r="H128" s="27"/>
      <c r="I128" s="27"/>
      <c r="J128" s="27"/>
      <c r="K128" s="27"/>
      <c r="L128" s="27"/>
      <c r="M128" s="27"/>
      <c r="N128" s="27"/>
      <c r="O128" s="27"/>
      <c r="P128" s="27"/>
    </row>
    <row r="129" spans="2:16" ht="15" customHeight="1" x14ac:dyDescent="0.25">
      <c r="B129" s="26"/>
      <c r="C129" s="27"/>
      <c r="D129" s="27"/>
      <c r="E129" s="27"/>
      <c r="F129" s="27"/>
      <c r="G129" s="27"/>
      <c r="H129" s="27"/>
      <c r="I129" s="27"/>
      <c r="J129" s="27"/>
      <c r="K129" s="27"/>
      <c r="L129" s="27"/>
      <c r="M129" s="27"/>
      <c r="N129" s="27"/>
      <c r="O129" s="27"/>
      <c r="P129" s="27"/>
    </row>
    <row r="130" spans="2:16" ht="15" customHeight="1" x14ac:dyDescent="0.25">
      <c r="B130" s="26"/>
      <c r="C130" s="27"/>
      <c r="D130" s="27"/>
      <c r="E130" s="27"/>
      <c r="F130" s="27"/>
      <c r="G130" s="27"/>
      <c r="H130" s="27"/>
      <c r="I130" s="27"/>
      <c r="J130" s="27"/>
      <c r="K130" s="27"/>
      <c r="L130" s="27"/>
      <c r="M130" s="27"/>
      <c r="N130" s="27"/>
      <c r="O130" s="27"/>
      <c r="P130" s="27"/>
    </row>
    <row r="131" spans="2:16" ht="15" customHeight="1" x14ac:dyDescent="0.25">
      <c r="B131" s="26"/>
      <c r="C131" s="27"/>
      <c r="D131" s="27"/>
      <c r="E131" s="27"/>
      <c r="F131" s="27"/>
      <c r="G131" s="27"/>
      <c r="H131" s="27"/>
      <c r="I131" s="27"/>
      <c r="J131" s="27"/>
      <c r="K131" s="27"/>
      <c r="L131" s="27"/>
      <c r="M131" s="27"/>
      <c r="N131" s="27"/>
      <c r="O131" s="27"/>
      <c r="P131" s="27"/>
    </row>
    <row r="132" spans="2:16" ht="15" customHeight="1" x14ac:dyDescent="0.25">
      <c r="B132" s="26"/>
      <c r="C132" s="27"/>
      <c r="D132" s="27"/>
      <c r="E132" s="27"/>
      <c r="F132" s="27"/>
      <c r="G132" s="27"/>
      <c r="H132" s="27"/>
      <c r="I132" s="27"/>
      <c r="J132" s="27"/>
      <c r="K132" s="27"/>
      <c r="L132" s="27"/>
      <c r="M132" s="27"/>
      <c r="N132" s="27"/>
      <c r="O132" s="27"/>
      <c r="P132" s="27"/>
    </row>
    <row r="133" spans="2:16" ht="15" customHeight="1" x14ac:dyDescent="0.25">
      <c r="B133" s="26"/>
      <c r="C133" s="27"/>
      <c r="D133" s="27"/>
      <c r="E133" s="27"/>
      <c r="F133" s="27"/>
      <c r="G133" s="27"/>
      <c r="H133" s="27"/>
      <c r="I133" s="27"/>
      <c r="J133" s="27"/>
      <c r="K133" s="27"/>
      <c r="L133" s="27"/>
      <c r="M133" s="27"/>
      <c r="N133" s="27"/>
      <c r="O133" s="27"/>
      <c r="P133" s="27"/>
    </row>
    <row r="134" spans="2:16" ht="15" customHeight="1" x14ac:dyDescent="0.25">
      <c r="B134" s="26"/>
      <c r="C134" s="27"/>
      <c r="D134" s="27"/>
      <c r="E134" s="27"/>
      <c r="F134" s="27"/>
      <c r="G134" s="27"/>
      <c r="H134" s="27"/>
      <c r="I134" s="27"/>
      <c r="J134" s="27"/>
      <c r="K134" s="27"/>
      <c r="L134" s="27"/>
      <c r="M134" s="27"/>
      <c r="N134" s="27"/>
      <c r="O134" s="27"/>
      <c r="P134" s="27"/>
    </row>
    <row r="136" spans="2:16" ht="18.75" x14ac:dyDescent="0.25">
      <c r="B136" s="28" t="s">
        <v>7</v>
      </c>
      <c r="C136" s="28"/>
      <c r="D136" s="28"/>
      <c r="E136" s="28"/>
      <c r="F136" s="28"/>
      <c r="G136" s="28"/>
      <c r="H136" s="28"/>
    </row>
    <row r="137" spans="2:16" ht="33" customHeight="1" x14ac:dyDescent="0.25">
      <c r="B137" s="71" t="s">
        <v>36</v>
      </c>
      <c r="C137" s="71"/>
      <c r="D137" s="71"/>
      <c r="E137" s="71"/>
      <c r="F137" s="71"/>
      <c r="G137" s="71"/>
      <c r="H137" s="71"/>
      <c r="I137" s="71"/>
      <c r="J137" s="71"/>
      <c r="K137" s="71"/>
      <c r="L137" s="71"/>
    </row>
    <row r="138" spans="2:16" x14ac:dyDescent="0.25">
      <c r="B138" s="29" t="s">
        <v>9</v>
      </c>
      <c r="C138" s="30"/>
      <c r="D138" s="30"/>
      <c r="E138" s="30"/>
      <c r="F138" s="30"/>
      <c r="G138" s="30"/>
      <c r="H138" s="30"/>
    </row>
    <row r="139" spans="2:16" x14ac:dyDescent="0.25">
      <c r="B139" s="29"/>
      <c r="C139" s="30"/>
      <c r="D139" s="30"/>
      <c r="E139" s="30"/>
      <c r="F139" s="30"/>
      <c r="G139" s="30"/>
      <c r="H139" s="30"/>
    </row>
    <row r="140" spans="2:16" x14ac:dyDescent="0.25">
      <c r="B140" s="31" t="s">
        <v>10</v>
      </c>
      <c r="C140" s="30"/>
      <c r="D140" s="30"/>
      <c r="E140" s="30"/>
      <c r="F140" s="30"/>
      <c r="G140" s="30"/>
      <c r="H140" s="30"/>
    </row>
    <row r="141" spans="2:16" x14ac:dyDescent="0.25">
      <c r="B141" s="4" t="s">
        <v>11</v>
      </c>
      <c r="C141" s="32"/>
      <c r="D141" s="32" t="s">
        <v>12</v>
      </c>
      <c r="E141" s="32"/>
      <c r="F141" s="32"/>
      <c r="G141" s="32"/>
    </row>
    <row r="143" spans="2:16" x14ac:dyDescent="0.25">
      <c r="B143" s="33" t="s">
        <v>13</v>
      </c>
    </row>
  </sheetData>
  <mergeCells count="24">
    <mergeCell ref="B24:C24"/>
    <mergeCell ref="B25:C25"/>
    <mergeCell ref="B26:C26"/>
    <mergeCell ref="B12:E12"/>
    <mergeCell ref="B14:C14"/>
    <mergeCell ref="B15:C15"/>
    <mergeCell ref="B16:C16"/>
    <mergeCell ref="B17:C17"/>
    <mergeCell ref="B137:L137"/>
    <mergeCell ref="B31:L31"/>
    <mergeCell ref="B114:E114"/>
    <mergeCell ref="B116:E116"/>
    <mergeCell ref="J13:M13"/>
    <mergeCell ref="B18:C18"/>
    <mergeCell ref="B19:C19"/>
    <mergeCell ref="B20:C20"/>
    <mergeCell ref="B21:C21"/>
    <mergeCell ref="B120:E120"/>
    <mergeCell ref="B121:E121"/>
    <mergeCell ref="D126:E126"/>
    <mergeCell ref="B127:C127"/>
    <mergeCell ref="D127:E127"/>
    <mergeCell ref="B22:C22"/>
    <mergeCell ref="B23:C23"/>
  </mergeCells>
  <hyperlinks>
    <hyperlink ref="B138" r:id="rId1" xr:uid="{307D4D1C-E944-4C95-8EBC-21F512A3FAC9}"/>
    <hyperlink ref="B143" r:id="rId2" xr:uid="{91DF10D8-8F18-4B1B-B952-A3AE06AA241D}"/>
    <hyperlink ref="B116:D116" r:id="rId3" display="Information on what each service involves can be found under the Self-Employment Assistance page of the Department of Employment and Workplace Relations website." xr:uid="{EE623FFA-2FC2-4A4F-A627-2D53EF870C2F}"/>
    <hyperlink ref="D141" r:id="rId4" display="For further information, please contact data@dss.gov.au" xr:uid="{7D0837D2-E9E2-4E7F-BBD0-B842C9621BF7}"/>
    <hyperlink ref="C35:G35" r:id="rId5" display="For further information, please contact data@dss.gov.au" xr:uid="{B1F2652F-D41F-400A-8C4D-70E2C3DC65D3}"/>
    <hyperlink ref="B32" r:id="rId6" xr:uid="{CCD8FD64-4BBF-4132-94E7-45B068F925F8}"/>
    <hyperlink ref="B37" r:id="rId7" xr:uid="{AFF22264-1A9E-4D4E-A894-C1872BE54F56}"/>
  </hyperlinks>
  <pageMargins left="0.7" right="0.7" top="0.75" bottom="0.75" header="0.3" footer="0.3"/>
  <pageSetup paperSize="9" orientation="portrait"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W42"/>
  <sheetViews>
    <sheetView showGridLines="0" workbookViewId="0"/>
  </sheetViews>
  <sheetFormatPr defaultRowHeight="15" x14ac:dyDescent="0.25"/>
  <cols>
    <col min="1" max="1" width="3.42578125" style="37" customWidth="1"/>
    <col min="2" max="2" width="13.5703125" style="37" bestFit="1" customWidth="1"/>
    <col min="3" max="3" width="14" style="37" bestFit="1" customWidth="1"/>
    <col min="4" max="4" width="8" style="37" bestFit="1" customWidth="1"/>
    <col min="5" max="5" width="5.5703125" style="37" bestFit="1" customWidth="1"/>
    <col min="6" max="6" width="12.7109375" style="37" bestFit="1" customWidth="1"/>
    <col min="7" max="7" width="10.85546875" style="37" bestFit="1" customWidth="1"/>
    <col min="8" max="8" width="20.7109375" style="37" bestFit="1" customWidth="1"/>
    <col min="9" max="9" width="33" style="37" bestFit="1" customWidth="1"/>
    <col min="10" max="10" width="8.42578125" style="37" bestFit="1" customWidth="1"/>
    <col min="11" max="11" width="11.85546875" style="37" bestFit="1" customWidth="1"/>
    <col min="12" max="12" width="18.42578125" style="37" bestFit="1" customWidth="1"/>
    <col min="13" max="15" width="15" style="37" bestFit="1" customWidth="1"/>
    <col min="16" max="16" width="13.28515625" style="37" bestFit="1" customWidth="1"/>
    <col min="17" max="17" width="18.140625" style="37" bestFit="1" customWidth="1"/>
    <col min="18" max="18" width="14.140625" style="37" bestFit="1" customWidth="1"/>
    <col min="19" max="19" width="14.42578125" style="37" bestFit="1" customWidth="1"/>
    <col min="20" max="20" width="16" style="37" bestFit="1" customWidth="1"/>
    <col min="21" max="21" width="26.85546875" style="37" bestFit="1" customWidth="1"/>
    <col min="22" max="22" width="28.5703125" style="37" bestFit="1" customWidth="1"/>
    <col min="23" max="23" width="34.28515625" style="37" bestFit="1" customWidth="1"/>
    <col min="24" max="24" width="28.5703125" style="37" bestFit="1" customWidth="1"/>
    <col min="25" max="25" width="34.28515625" style="37" bestFit="1" customWidth="1"/>
    <col min="26" max="16384" width="9.140625" style="37"/>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63" t="s">
        <v>96</v>
      </c>
    </row>
    <row r="9" spans="2:23" ht="15.75" customHeight="1" x14ac:dyDescent="0.25">
      <c r="B9" s="7" t="str">
        <f>"Data as at "&amp;TEXT('Data descriptors'!D44,"DD MMMM YYYY")</f>
        <v>Data as at 30 June 2025</v>
      </c>
    </row>
    <row r="11" spans="2:23" ht="15.75" x14ac:dyDescent="0.25">
      <c r="B11" s="64" t="str">
        <f>"Table 1. Parent Pathways Caseload by Participant State"</f>
        <v>Table 1. Parent Pathways Caseload by Participant State</v>
      </c>
    </row>
    <row r="12" spans="2:23" x14ac:dyDescent="0.25">
      <c r="B12" s="62" t="s">
        <v>97</v>
      </c>
    </row>
    <row r="14" spans="2:23" x14ac:dyDescent="0.25">
      <c r="B14" s="90" t="s">
        <v>98</v>
      </c>
      <c r="C14" s="90" t="s">
        <v>99</v>
      </c>
      <c r="D14" s="90" t="s">
        <v>62</v>
      </c>
      <c r="E14" s="90" t="s">
        <v>65</v>
      </c>
      <c r="F14" s="90" t="s">
        <v>67</v>
      </c>
      <c r="G14" s="90" t="s">
        <v>70</v>
      </c>
      <c r="H14" s="90" t="s">
        <v>100</v>
      </c>
      <c r="I14" s="90" t="s">
        <v>101</v>
      </c>
      <c r="J14" s="90" t="s">
        <v>81</v>
      </c>
      <c r="K14" s="90" t="s">
        <v>84</v>
      </c>
      <c r="L14" s="90" t="s">
        <v>102</v>
      </c>
      <c r="M14" s="90" t="s">
        <v>103</v>
      </c>
      <c r="N14" s="90" t="s">
        <v>104</v>
      </c>
      <c r="O14" s="90" t="s">
        <v>105</v>
      </c>
      <c r="P14" s="90" t="s">
        <v>106</v>
      </c>
      <c r="Q14" s="90" t="s">
        <v>107</v>
      </c>
      <c r="R14" s="90" t="s">
        <v>108</v>
      </c>
      <c r="S14" s="90" t="s">
        <v>109</v>
      </c>
      <c r="T14" s="90" t="s">
        <v>110</v>
      </c>
      <c r="U14" s="90" t="s">
        <v>111</v>
      </c>
      <c r="V14" s="90" t="s">
        <v>112</v>
      </c>
      <c r="W14" s="90" t="s">
        <v>113</v>
      </c>
    </row>
    <row r="15" spans="2:23" x14ac:dyDescent="0.25">
      <c r="B15" s="65" t="s">
        <v>114</v>
      </c>
      <c r="C15" s="66">
        <v>135</v>
      </c>
      <c r="D15" s="66">
        <v>130</v>
      </c>
      <c r="E15" s="66">
        <v>5</v>
      </c>
      <c r="F15" s="66">
        <v>105</v>
      </c>
      <c r="G15" s="66">
        <v>20</v>
      </c>
      <c r="H15" s="66">
        <v>50</v>
      </c>
      <c r="I15" s="66">
        <v>25</v>
      </c>
      <c r="J15" s="66">
        <v>10</v>
      </c>
      <c r="K15" s="66">
        <v>10</v>
      </c>
      <c r="L15" s="66">
        <v>25</v>
      </c>
      <c r="M15" s="66">
        <v>70</v>
      </c>
      <c r="N15" s="66">
        <v>40</v>
      </c>
      <c r="O15" s="66">
        <v>5</v>
      </c>
      <c r="P15" s="66">
        <v>5</v>
      </c>
      <c r="Q15" s="66">
        <v>125</v>
      </c>
      <c r="R15" s="66">
        <v>5</v>
      </c>
      <c r="S15" s="66">
        <v>0</v>
      </c>
      <c r="T15" s="66">
        <v>0</v>
      </c>
      <c r="U15" s="66">
        <v>35</v>
      </c>
      <c r="V15" s="66">
        <v>20</v>
      </c>
      <c r="W15" s="66">
        <v>60</v>
      </c>
    </row>
    <row r="16" spans="2:23" x14ac:dyDescent="0.25">
      <c r="B16" s="65" t="s">
        <v>115</v>
      </c>
      <c r="C16" s="66">
        <v>4640</v>
      </c>
      <c r="D16" s="66">
        <v>4510</v>
      </c>
      <c r="E16" s="66">
        <v>130</v>
      </c>
      <c r="F16" s="66">
        <v>3410</v>
      </c>
      <c r="G16" s="66">
        <v>1065</v>
      </c>
      <c r="H16" s="66">
        <v>1370</v>
      </c>
      <c r="I16" s="66">
        <v>1075</v>
      </c>
      <c r="J16" s="66">
        <v>305</v>
      </c>
      <c r="K16" s="66">
        <v>325</v>
      </c>
      <c r="L16" s="66">
        <v>710</v>
      </c>
      <c r="M16" s="66">
        <v>2315</v>
      </c>
      <c r="N16" s="66">
        <v>1435</v>
      </c>
      <c r="O16" s="66">
        <v>170</v>
      </c>
      <c r="P16" s="66">
        <v>10</v>
      </c>
      <c r="Q16" s="66">
        <v>4210</v>
      </c>
      <c r="R16" s="66">
        <v>300</v>
      </c>
      <c r="S16" s="66">
        <v>15</v>
      </c>
      <c r="T16" s="66">
        <v>5</v>
      </c>
      <c r="U16" s="66">
        <v>1260</v>
      </c>
      <c r="V16" s="66">
        <v>520</v>
      </c>
      <c r="W16" s="66">
        <v>2500</v>
      </c>
    </row>
    <row r="17" spans="2:23" x14ac:dyDescent="0.25">
      <c r="B17" s="65" t="s">
        <v>116</v>
      </c>
      <c r="C17" s="66">
        <v>220</v>
      </c>
      <c r="D17" s="66">
        <v>215</v>
      </c>
      <c r="E17" s="66">
        <v>5</v>
      </c>
      <c r="F17" s="66">
        <v>170</v>
      </c>
      <c r="G17" s="66">
        <v>125</v>
      </c>
      <c r="H17" s="66">
        <v>35</v>
      </c>
      <c r="I17" s="66">
        <v>45</v>
      </c>
      <c r="J17" s="66">
        <v>15</v>
      </c>
      <c r="K17" s="66">
        <v>45</v>
      </c>
      <c r="L17" s="66">
        <v>45</v>
      </c>
      <c r="M17" s="66">
        <v>115</v>
      </c>
      <c r="N17" s="66">
        <v>50</v>
      </c>
      <c r="O17" s="66">
        <v>10</v>
      </c>
      <c r="P17" s="66">
        <v>5</v>
      </c>
      <c r="Q17" s="66">
        <v>185</v>
      </c>
      <c r="R17" s="66">
        <v>5</v>
      </c>
      <c r="S17" s="66">
        <v>0</v>
      </c>
      <c r="T17" s="66">
        <v>0</v>
      </c>
      <c r="U17" s="66">
        <v>100</v>
      </c>
      <c r="V17" s="66">
        <v>30</v>
      </c>
      <c r="W17" s="66">
        <v>80</v>
      </c>
    </row>
    <row r="18" spans="2:23" x14ac:dyDescent="0.25">
      <c r="B18" s="65" t="s">
        <v>117</v>
      </c>
      <c r="C18" s="66">
        <v>4370</v>
      </c>
      <c r="D18" s="66">
        <v>4225</v>
      </c>
      <c r="E18" s="66">
        <v>145</v>
      </c>
      <c r="F18" s="66">
        <v>3370</v>
      </c>
      <c r="G18" s="66">
        <v>1235</v>
      </c>
      <c r="H18" s="66">
        <v>1285</v>
      </c>
      <c r="I18" s="66">
        <v>540</v>
      </c>
      <c r="J18" s="66">
        <v>210</v>
      </c>
      <c r="K18" s="66">
        <v>370</v>
      </c>
      <c r="L18" s="66">
        <v>780</v>
      </c>
      <c r="M18" s="66">
        <v>2205</v>
      </c>
      <c r="N18" s="66">
        <v>1220</v>
      </c>
      <c r="O18" s="66">
        <v>145</v>
      </c>
      <c r="P18" s="66">
        <v>20</v>
      </c>
      <c r="Q18" s="66">
        <v>4000</v>
      </c>
      <c r="R18" s="66">
        <v>235</v>
      </c>
      <c r="S18" s="66">
        <v>5</v>
      </c>
      <c r="T18" s="66">
        <v>0</v>
      </c>
      <c r="U18" s="66">
        <v>1185</v>
      </c>
      <c r="V18" s="66">
        <v>450</v>
      </c>
      <c r="W18" s="66">
        <v>2440</v>
      </c>
    </row>
    <row r="19" spans="2:23" x14ac:dyDescent="0.25">
      <c r="B19" s="65" t="s">
        <v>118</v>
      </c>
      <c r="C19" s="66">
        <v>1690</v>
      </c>
      <c r="D19" s="66">
        <v>1630</v>
      </c>
      <c r="E19" s="66">
        <v>60</v>
      </c>
      <c r="F19" s="66">
        <v>1195</v>
      </c>
      <c r="G19" s="66">
        <v>300</v>
      </c>
      <c r="H19" s="66">
        <v>510</v>
      </c>
      <c r="I19" s="66">
        <v>350</v>
      </c>
      <c r="J19" s="66">
        <v>180</v>
      </c>
      <c r="K19" s="66">
        <v>90</v>
      </c>
      <c r="L19" s="66">
        <v>280</v>
      </c>
      <c r="M19" s="66">
        <v>860</v>
      </c>
      <c r="N19" s="66">
        <v>505</v>
      </c>
      <c r="O19" s="66">
        <v>45</v>
      </c>
      <c r="P19" s="66">
        <v>5</v>
      </c>
      <c r="Q19" s="66">
        <v>1530</v>
      </c>
      <c r="R19" s="66">
        <v>110</v>
      </c>
      <c r="S19" s="66">
        <v>5</v>
      </c>
      <c r="T19" s="66">
        <v>0</v>
      </c>
      <c r="U19" s="66">
        <v>545</v>
      </c>
      <c r="V19" s="66">
        <v>200</v>
      </c>
      <c r="W19" s="66">
        <v>790</v>
      </c>
    </row>
    <row r="20" spans="2:23" x14ac:dyDescent="0.25">
      <c r="B20" s="65" t="s">
        <v>119</v>
      </c>
      <c r="C20" s="66">
        <v>710</v>
      </c>
      <c r="D20" s="66">
        <v>685</v>
      </c>
      <c r="E20" s="66">
        <v>25</v>
      </c>
      <c r="F20" s="66">
        <v>555</v>
      </c>
      <c r="G20" s="66">
        <v>165</v>
      </c>
      <c r="H20" s="66">
        <v>235</v>
      </c>
      <c r="I20" s="66">
        <v>30</v>
      </c>
      <c r="J20" s="66">
        <v>10</v>
      </c>
      <c r="K20" s="66">
        <v>50</v>
      </c>
      <c r="L20" s="66">
        <v>160</v>
      </c>
      <c r="M20" s="66">
        <v>365</v>
      </c>
      <c r="N20" s="66">
        <v>170</v>
      </c>
      <c r="O20" s="66">
        <v>15</v>
      </c>
      <c r="P20" s="66">
        <v>5</v>
      </c>
      <c r="Q20" s="66">
        <v>660</v>
      </c>
      <c r="R20" s="66">
        <v>40</v>
      </c>
      <c r="S20" s="66">
        <v>0</v>
      </c>
      <c r="T20" s="66">
        <v>0</v>
      </c>
      <c r="U20" s="66">
        <v>245</v>
      </c>
      <c r="V20" s="66">
        <v>85</v>
      </c>
      <c r="W20" s="66">
        <v>345</v>
      </c>
    </row>
    <row r="21" spans="2:23" x14ac:dyDescent="0.25">
      <c r="B21" s="65" t="s">
        <v>120</v>
      </c>
      <c r="C21" s="66">
        <v>4345</v>
      </c>
      <c r="D21" s="66">
        <v>4230</v>
      </c>
      <c r="E21" s="66">
        <v>115</v>
      </c>
      <c r="F21" s="66">
        <v>2835</v>
      </c>
      <c r="G21" s="66">
        <v>315</v>
      </c>
      <c r="H21" s="66">
        <v>1260</v>
      </c>
      <c r="I21" s="66">
        <v>1560</v>
      </c>
      <c r="J21" s="66">
        <v>605</v>
      </c>
      <c r="K21" s="66">
        <v>195</v>
      </c>
      <c r="L21" s="66">
        <v>455</v>
      </c>
      <c r="M21" s="66">
        <v>2135</v>
      </c>
      <c r="N21" s="66">
        <v>1575</v>
      </c>
      <c r="O21" s="66">
        <v>170</v>
      </c>
      <c r="P21" s="66">
        <v>10</v>
      </c>
      <c r="Q21" s="66">
        <v>3930</v>
      </c>
      <c r="R21" s="66">
        <v>290</v>
      </c>
      <c r="S21" s="66">
        <v>15</v>
      </c>
      <c r="T21" s="66">
        <v>0</v>
      </c>
      <c r="U21" s="66">
        <v>970</v>
      </c>
      <c r="V21" s="66">
        <v>520</v>
      </c>
      <c r="W21" s="66">
        <v>2520</v>
      </c>
    </row>
    <row r="22" spans="2:23" x14ac:dyDescent="0.25">
      <c r="B22" s="65" t="s">
        <v>121</v>
      </c>
      <c r="C22" s="66">
        <v>1775</v>
      </c>
      <c r="D22" s="66">
        <v>1730</v>
      </c>
      <c r="E22" s="66">
        <v>45</v>
      </c>
      <c r="F22" s="66">
        <v>1425</v>
      </c>
      <c r="G22" s="66">
        <v>420</v>
      </c>
      <c r="H22" s="66">
        <v>605</v>
      </c>
      <c r="I22" s="66">
        <v>265</v>
      </c>
      <c r="J22" s="66">
        <v>85</v>
      </c>
      <c r="K22" s="66">
        <v>205</v>
      </c>
      <c r="L22" s="66">
        <v>285</v>
      </c>
      <c r="M22" s="66">
        <v>875</v>
      </c>
      <c r="N22" s="66">
        <v>540</v>
      </c>
      <c r="O22" s="66">
        <v>65</v>
      </c>
      <c r="P22" s="66">
        <v>10</v>
      </c>
      <c r="Q22" s="66">
        <v>1630</v>
      </c>
      <c r="R22" s="66">
        <v>90</v>
      </c>
      <c r="S22" s="66">
        <v>5</v>
      </c>
      <c r="T22" s="66">
        <v>0</v>
      </c>
      <c r="U22" s="66">
        <v>490</v>
      </c>
      <c r="V22" s="66">
        <v>135</v>
      </c>
      <c r="W22" s="66">
        <v>1005</v>
      </c>
    </row>
    <row r="23" spans="2:23" x14ac:dyDescent="0.25">
      <c r="B23" s="91" t="s">
        <v>122</v>
      </c>
      <c r="C23" s="92">
        <v>17890</v>
      </c>
      <c r="D23" s="92">
        <v>17360</v>
      </c>
      <c r="E23" s="92">
        <v>530</v>
      </c>
      <c r="F23" s="92">
        <v>13070</v>
      </c>
      <c r="G23" s="92">
        <v>3650</v>
      </c>
      <c r="H23" s="92">
        <v>5355</v>
      </c>
      <c r="I23" s="92">
        <v>3890</v>
      </c>
      <c r="J23" s="92">
        <v>1415</v>
      </c>
      <c r="K23" s="92">
        <v>1295</v>
      </c>
      <c r="L23" s="92">
        <v>2745</v>
      </c>
      <c r="M23" s="92">
        <v>8935</v>
      </c>
      <c r="N23" s="92">
        <v>5530</v>
      </c>
      <c r="O23" s="92">
        <v>625</v>
      </c>
      <c r="P23" s="92">
        <v>55</v>
      </c>
      <c r="Q23" s="92">
        <v>16275</v>
      </c>
      <c r="R23" s="92">
        <v>1080</v>
      </c>
      <c r="S23" s="92">
        <v>35</v>
      </c>
      <c r="T23" s="92">
        <v>5</v>
      </c>
      <c r="U23" s="92">
        <v>4830</v>
      </c>
      <c r="V23" s="92">
        <v>1960</v>
      </c>
      <c r="W23" s="92">
        <v>9740</v>
      </c>
    </row>
    <row r="32" spans="2:23" s="4" customFormat="1" ht="18.75" x14ac:dyDescent="0.25">
      <c r="B32" s="28" t="s">
        <v>7</v>
      </c>
      <c r="C32" s="28"/>
      <c r="D32" s="28"/>
      <c r="E32" s="28"/>
      <c r="F32" s="28"/>
      <c r="G32" s="28"/>
      <c r="H32" s="28"/>
    </row>
    <row r="33" spans="2:12" s="4" customFormat="1" ht="33" customHeight="1" x14ac:dyDescent="0.25">
      <c r="B33" s="71" t="s">
        <v>36</v>
      </c>
      <c r="C33" s="71"/>
      <c r="D33" s="71"/>
      <c r="E33" s="71"/>
      <c r="F33" s="71"/>
      <c r="G33" s="71"/>
      <c r="H33" s="71"/>
      <c r="I33" s="71"/>
      <c r="J33" s="71"/>
      <c r="K33" s="71"/>
      <c r="L33" s="71"/>
    </row>
    <row r="34" spans="2:12" s="4" customFormat="1" x14ac:dyDescent="0.25">
      <c r="B34" s="29" t="s">
        <v>9</v>
      </c>
      <c r="C34" s="30"/>
      <c r="D34" s="30"/>
      <c r="E34" s="30"/>
      <c r="F34" s="30"/>
      <c r="G34" s="30"/>
      <c r="H34" s="30"/>
    </row>
    <row r="35" spans="2:12" s="4" customFormat="1" x14ac:dyDescent="0.25">
      <c r="B35" s="29"/>
      <c r="C35" s="30"/>
      <c r="D35" s="30"/>
      <c r="E35" s="30"/>
      <c r="F35" s="30"/>
      <c r="G35" s="30"/>
      <c r="H35" s="30"/>
    </row>
    <row r="36" spans="2:12" s="4" customFormat="1" x14ac:dyDescent="0.25">
      <c r="B36" s="31" t="s">
        <v>10</v>
      </c>
      <c r="C36" s="30"/>
      <c r="D36" s="30"/>
      <c r="E36" s="30"/>
      <c r="F36" s="30"/>
      <c r="G36" s="30"/>
      <c r="H36" s="30"/>
    </row>
    <row r="37" spans="2:12" s="4" customFormat="1" x14ac:dyDescent="0.25">
      <c r="B37" s="4" t="s">
        <v>11</v>
      </c>
      <c r="C37" s="32"/>
      <c r="D37" s="33" t="s">
        <v>56</v>
      </c>
      <c r="E37" s="32"/>
      <c r="F37" s="32"/>
      <c r="G37" s="32"/>
    </row>
    <row r="38" spans="2:12" s="4" customFormat="1" x14ac:dyDescent="0.25"/>
    <row r="39" spans="2:12" s="4" customFormat="1" x14ac:dyDescent="0.25">
      <c r="B39" s="33" t="s">
        <v>13</v>
      </c>
    </row>
    <row r="40" spans="2:12" s="4" customFormat="1" x14ac:dyDescent="0.25"/>
    <row r="41" spans="2:12" s="4" customFormat="1" x14ac:dyDescent="0.25"/>
    <row r="42" spans="2:12" s="4" customFormat="1" ht="18.75" x14ac:dyDescent="0.3">
      <c r="B42" s="9"/>
    </row>
  </sheetData>
  <mergeCells count="1">
    <mergeCell ref="B33:L33"/>
  </mergeCells>
  <hyperlinks>
    <hyperlink ref="C37:G37" r:id="rId2" display="For further information, please contact data@dss.gov.au" xr:uid="{324B55B8-B4EA-444F-ABD2-87CD24B37861}"/>
    <hyperlink ref="B34" r:id="rId3" xr:uid="{157CAF02-9266-4908-95F5-46809DF51B4B}"/>
    <hyperlink ref="B39" r:id="rId4" xr:uid="{2B43275E-A996-406C-AA3A-44EC92F04931}"/>
  </hyperlinks>
  <pageMargins left="0.7" right="0.7" top="0.75" bottom="0.75" header="0.3" footer="0.3"/>
  <pageSetup paperSize="9"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B1:W40"/>
  <sheetViews>
    <sheetView showGridLines="0" workbookViewId="0"/>
  </sheetViews>
  <sheetFormatPr defaultRowHeight="15" x14ac:dyDescent="0.25"/>
  <cols>
    <col min="1" max="1" width="3.42578125" style="37" customWidth="1"/>
    <col min="2" max="2" width="15.5703125" style="37" bestFit="1" customWidth="1"/>
    <col min="3" max="3" width="14" style="37" bestFit="1" customWidth="1"/>
    <col min="4" max="4" width="8" style="37" bestFit="1" customWidth="1"/>
    <col min="5" max="5" width="5.5703125" style="37" bestFit="1" customWidth="1"/>
    <col min="6" max="6" width="12.7109375" style="37" bestFit="1" customWidth="1"/>
    <col min="7" max="7" width="10.85546875" style="37" bestFit="1" customWidth="1"/>
    <col min="8" max="8" width="20.7109375" style="37" bestFit="1" customWidth="1"/>
    <col min="9" max="9" width="33" style="37" bestFit="1" customWidth="1"/>
    <col min="10" max="10" width="8.42578125" style="37" bestFit="1" customWidth="1"/>
    <col min="11" max="11" width="11.85546875" style="37" bestFit="1" customWidth="1"/>
    <col min="12" max="12" width="18.42578125" style="37" bestFit="1" customWidth="1"/>
    <col min="13" max="15" width="15" style="37" bestFit="1" customWidth="1"/>
    <col min="16" max="16" width="13.28515625" style="37" bestFit="1" customWidth="1"/>
    <col min="17" max="17" width="18.140625" style="37" bestFit="1" customWidth="1"/>
    <col min="18" max="18" width="14.140625" style="37" bestFit="1" customWidth="1"/>
    <col min="19" max="19" width="14.42578125" style="37" bestFit="1" customWidth="1"/>
    <col min="20" max="20" width="16" style="37" bestFit="1" customWidth="1"/>
    <col min="21" max="21" width="26.85546875" style="37" bestFit="1" customWidth="1"/>
    <col min="22" max="22" width="28.5703125" style="37" bestFit="1" customWidth="1"/>
    <col min="23" max="23" width="34.28515625" style="37" bestFit="1" customWidth="1"/>
    <col min="24" max="24" width="28.5703125" style="37" bestFit="1" customWidth="1"/>
    <col min="25" max="25" width="34.28515625" style="37" bestFit="1" customWidth="1"/>
    <col min="26" max="16384" width="9.140625" style="37"/>
  </cols>
  <sheetData>
    <row r="1" spans="2:23" ht="15" customHeight="1" x14ac:dyDescent="0.25"/>
    <row r="2" spans="2:23" ht="15" customHeight="1" x14ac:dyDescent="0.25"/>
    <row r="3" spans="2:23" ht="15" customHeight="1" x14ac:dyDescent="0.25"/>
    <row r="4" spans="2:23" ht="15" customHeight="1" x14ac:dyDescent="0.25"/>
    <row r="6" spans="2:23" s="4" customFormat="1" ht="15" customHeight="1" x14ac:dyDescent="0.25"/>
    <row r="7" spans="2:23" s="4" customFormat="1" ht="15" customHeight="1" x14ac:dyDescent="0.25"/>
    <row r="8" spans="2:23" ht="24" customHeight="1" x14ac:dyDescent="0.25">
      <c r="B8" s="63" t="s">
        <v>123</v>
      </c>
    </row>
    <row r="9" spans="2:23" ht="15.75" customHeight="1" x14ac:dyDescent="0.25">
      <c r="B9" s="7" t="str">
        <f>"For the Period 1 March 2025 to " &amp; TEXT('Data descriptors'!D44, "DD MMMM YYYY")</f>
        <v>For the Period 1 March 2025 to 30 June 2025</v>
      </c>
    </row>
    <row r="11" spans="2:23" ht="15.75" x14ac:dyDescent="0.25">
      <c r="B11" s="64" t="str">
        <f>"Table 2. Parent Pathways Caseload - Time Series"</f>
        <v>Table 2. Parent Pathways Caseload - Time Series</v>
      </c>
    </row>
    <row r="12" spans="2:23" x14ac:dyDescent="0.25">
      <c r="B12" s="62" t="s">
        <v>97</v>
      </c>
    </row>
    <row r="14" spans="2:23" x14ac:dyDescent="0.25">
      <c r="B14" s="89" t="s">
        <v>124</v>
      </c>
      <c r="C14" s="89" t="s">
        <v>99</v>
      </c>
      <c r="D14" s="89" t="s">
        <v>62</v>
      </c>
      <c r="E14" s="89" t="s">
        <v>65</v>
      </c>
      <c r="F14" s="89" t="s">
        <v>67</v>
      </c>
      <c r="G14" s="89" t="s">
        <v>70</v>
      </c>
      <c r="H14" s="89" t="s">
        <v>100</v>
      </c>
      <c r="I14" s="89" t="s">
        <v>101</v>
      </c>
      <c r="J14" s="89" t="s">
        <v>81</v>
      </c>
      <c r="K14" s="89" t="s">
        <v>84</v>
      </c>
      <c r="L14" s="89" t="s">
        <v>102</v>
      </c>
      <c r="M14" s="89" t="s">
        <v>103</v>
      </c>
      <c r="N14" s="89" t="s">
        <v>104</v>
      </c>
      <c r="O14" s="89" t="s">
        <v>105</v>
      </c>
      <c r="P14" s="89" t="s">
        <v>106</v>
      </c>
      <c r="Q14" s="89" t="s">
        <v>107</v>
      </c>
      <c r="R14" s="89" t="s">
        <v>108</v>
      </c>
      <c r="S14" s="89" t="s">
        <v>109</v>
      </c>
      <c r="T14" s="89" t="s">
        <v>110</v>
      </c>
      <c r="U14" s="89" t="s">
        <v>111</v>
      </c>
      <c r="V14" s="89" t="s">
        <v>112</v>
      </c>
      <c r="W14" s="89" t="s">
        <v>113</v>
      </c>
    </row>
    <row r="15" spans="2:23" x14ac:dyDescent="0.25">
      <c r="B15" s="1">
        <v>45747</v>
      </c>
      <c r="C15" s="2">
        <v>16520</v>
      </c>
      <c r="D15" s="2">
        <v>16005</v>
      </c>
      <c r="E15" s="2">
        <v>515</v>
      </c>
      <c r="F15" s="2">
        <v>12230</v>
      </c>
      <c r="G15" s="2">
        <v>3245</v>
      </c>
      <c r="H15" s="2">
        <v>4395</v>
      </c>
      <c r="I15" s="2">
        <v>3305</v>
      </c>
      <c r="J15" s="2">
        <v>900</v>
      </c>
      <c r="K15" s="2">
        <v>1025</v>
      </c>
      <c r="L15" s="2">
        <v>2485</v>
      </c>
      <c r="M15" s="2">
        <v>8275</v>
      </c>
      <c r="N15" s="2">
        <v>5110</v>
      </c>
      <c r="O15" s="2">
        <v>605</v>
      </c>
      <c r="P15" s="2">
        <v>45</v>
      </c>
      <c r="Q15" s="2">
        <v>15395</v>
      </c>
      <c r="R15" s="2">
        <v>830</v>
      </c>
      <c r="S15" s="2">
        <v>35</v>
      </c>
      <c r="T15" s="2">
        <v>30</v>
      </c>
      <c r="U15" s="2">
        <v>3645</v>
      </c>
      <c r="V15" s="2">
        <v>1525</v>
      </c>
      <c r="W15" s="2">
        <v>8005</v>
      </c>
    </row>
    <row r="16" spans="2:23" x14ac:dyDescent="0.25">
      <c r="B16" s="1">
        <v>45777</v>
      </c>
      <c r="C16" s="2">
        <v>16705</v>
      </c>
      <c r="D16" s="2">
        <v>16190</v>
      </c>
      <c r="E16" s="2">
        <v>515</v>
      </c>
      <c r="F16" s="2">
        <v>12315</v>
      </c>
      <c r="G16" s="2">
        <v>3315</v>
      </c>
      <c r="H16" s="2">
        <v>4735</v>
      </c>
      <c r="I16" s="2">
        <v>3445</v>
      </c>
      <c r="J16" s="2">
        <v>1055</v>
      </c>
      <c r="K16" s="2">
        <v>1120</v>
      </c>
      <c r="L16" s="2">
        <v>2535</v>
      </c>
      <c r="M16" s="2">
        <v>8335</v>
      </c>
      <c r="N16" s="2">
        <v>5195</v>
      </c>
      <c r="O16" s="2">
        <v>600</v>
      </c>
      <c r="P16" s="2">
        <v>45</v>
      </c>
      <c r="Q16" s="2">
        <v>15435</v>
      </c>
      <c r="R16" s="2">
        <v>930</v>
      </c>
      <c r="S16" s="2">
        <v>40</v>
      </c>
      <c r="T16" s="2">
        <v>15</v>
      </c>
      <c r="U16" s="2">
        <v>4015</v>
      </c>
      <c r="V16" s="2">
        <v>1675</v>
      </c>
      <c r="W16" s="2">
        <v>8615</v>
      </c>
    </row>
    <row r="17" spans="2:23" x14ac:dyDescent="0.25">
      <c r="B17" s="1">
        <v>45808</v>
      </c>
      <c r="C17" s="2">
        <v>17210</v>
      </c>
      <c r="D17" s="2">
        <v>16685</v>
      </c>
      <c r="E17" s="2">
        <v>525</v>
      </c>
      <c r="F17" s="2">
        <v>12675</v>
      </c>
      <c r="G17" s="2">
        <v>3485</v>
      </c>
      <c r="H17" s="2">
        <v>5070</v>
      </c>
      <c r="I17" s="2">
        <v>3680</v>
      </c>
      <c r="J17" s="2">
        <v>1270</v>
      </c>
      <c r="K17" s="2">
        <v>1215</v>
      </c>
      <c r="L17" s="2">
        <v>2620</v>
      </c>
      <c r="M17" s="2">
        <v>8565</v>
      </c>
      <c r="N17" s="2">
        <v>5360</v>
      </c>
      <c r="O17" s="2">
        <v>625</v>
      </c>
      <c r="P17" s="2">
        <v>50</v>
      </c>
      <c r="Q17" s="2">
        <v>15775</v>
      </c>
      <c r="R17" s="2">
        <v>985</v>
      </c>
      <c r="S17" s="2">
        <v>40</v>
      </c>
      <c r="T17" s="2">
        <v>10</v>
      </c>
      <c r="U17" s="2">
        <v>4445</v>
      </c>
      <c r="V17" s="2">
        <v>1820</v>
      </c>
      <c r="W17" s="2">
        <v>9295</v>
      </c>
    </row>
    <row r="18" spans="2:23" x14ac:dyDescent="0.25">
      <c r="B18" s="1">
        <v>45838</v>
      </c>
      <c r="C18" s="2">
        <v>17890</v>
      </c>
      <c r="D18" s="2">
        <v>17360</v>
      </c>
      <c r="E18" s="2">
        <v>530</v>
      </c>
      <c r="F18" s="2">
        <v>13070</v>
      </c>
      <c r="G18" s="2">
        <v>3650</v>
      </c>
      <c r="H18" s="2">
        <v>5355</v>
      </c>
      <c r="I18" s="2">
        <v>3890</v>
      </c>
      <c r="J18" s="2">
        <v>1415</v>
      </c>
      <c r="K18" s="2">
        <v>1295</v>
      </c>
      <c r="L18" s="2">
        <v>2745</v>
      </c>
      <c r="M18" s="2">
        <v>8935</v>
      </c>
      <c r="N18" s="2">
        <v>5530</v>
      </c>
      <c r="O18" s="2">
        <v>625</v>
      </c>
      <c r="P18" s="2">
        <v>55</v>
      </c>
      <c r="Q18" s="2">
        <v>16275</v>
      </c>
      <c r="R18" s="2">
        <v>1080</v>
      </c>
      <c r="S18" s="2">
        <v>35</v>
      </c>
      <c r="T18" s="2">
        <v>5</v>
      </c>
      <c r="U18" s="2">
        <v>4830</v>
      </c>
      <c r="V18" s="2">
        <v>1960</v>
      </c>
      <c r="W18" s="2">
        <v>9740</v>
      </c>
    </row>
    <row r="32" spans="2:23" s="4" customFormat="1" ht="18.75" x14ac:dyDescent="0.25">
      <c r="B32" s="28" t="s">
        <v>7</v>
      </c>
      <c r="C32" s="28"/>
      <c r="D32" s="28"/>
      <c r="E32" s="28"/>
      <c r="F32" s="28"/>
      <c r="G32" s="28"/>
      <c r="H32" s="28"/>
    </row>
    <row r="33" spans="2:12" s="4" customFormat="1" ht="33" customHeight="1" x14ac:dyDescent="0.25">
      <c r="B33" s="71" t="s">
        <v>36</v>
      </c>
      <c r="C33" s="71"/>
      <c r="D33" s="71"/>
      <c r="E33" s="71"/>
      <c r="F33" s="71"/>
      <c r="G33" s="71"/>
      <c r="H33" s="71"/>
      <c r="I33" s="71"/>
      <c r="J33" s="71"/>
      <c r="K33" s="71"/>
      <c r="L33" s="71"/>
    </row>
    <row r="34" spans="2:12" s="4" customFormat="1" x14ac:dyDescent="0.25">
      <c r="B34" s="29" t="s">
        <v>9</v>
      </c>
      <c r="C34" s="30"/>
      <c r="D34" s="30"/>
      <c r="E34" s="30"/>
      <c r="F34" s="30"/>
      <c r="G34" s="30"/>
      <c r="H34" s="30"/>
    </row>
    <row r="35" spans="2:12" s="4" customFormat="1" x14ac:dyDescent="0.25">
      <c r="B35" s="29"/>
      <c r="C35" s="30"/>
      <c r="D35" s="30"/>
      <c r="E35" s="30"/>
      <c r="F35" s="30"/>
      <c r="G35" s="30"/>
      <c r="H35" s="30"/>
    </row>
    <row r="36" spans="2:12" s="4" customFormat="1" x14ac:dyDescent="0.25">
      <c r="B36" s="31" t="s">
        <v>10</v>
      </c>
      <c r="C36" s="30"/>
      <c r="D36" s="30"/>
      <c r="E36" s="30"/>
      <c r="F36" s="30"/>
      <c r="G36" s="30"/>
      <c r="H36" s="30"/>
    </row>
    <row r="37" spans="2:12" s="4" customFormat="1" x14ac:dyDescent="0.25">
      <c r="B37" s="4" t="s">
        <v>11</v>
      </c>
      <c r="C37" s="32"/>
      <c r="D37" s="33" t="s">
        <v>56</v>
      </c>
      <c r="E37" s="32"/>
      <c r="F37" s="32"/>
      <c r="G37" s="32"/>
    </row>
    <row r="38" spans="2:12" s="4" customFormat="1" x14ac:dyDescent="0.25"/>
    <row r="39" spans="2:12" s="4" customFormat="1" x14ac:dyDescent="0.25">
      <c r="B39" s="33" t="s">
        <v>13</v>
      </c>
    </row>
    <row r="40" spans="2:12" s="4" customFormat="1" x14ac:dyDescent="0.25"/>
  </sheetData>
  <mergeCells count="1">
    <mergeCell ref="B33:L33"/>
  </mergeCells>
  <hyperlinks>
    <hyperlink ref="C37:G37" r:id="rId2" display="For further information, please contact data@dss.gov.au" xr:uid="{3885D8FA-6485-4DC8-BBCD-FD35612646C2}"/>
    <hyperlink ref="B34" r:id="rId3" xr:uid="{35C85C37-2DBB-4180-9D28-B035F5C860CC}"/>
    <hyperlink ref="B39" r:id="rId4" xr:uid="{B440578B-9783-4775-8407-8E669811628D}"/>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0 b f 1 8 2 8 - 1 5 d 4 - 4 b 3 d - b 4 e b - 0 e a b 3 9 7 e 3 1 8 d "   x m l n s = " h t t p : / / s c h e m a s . m i c r o s o f t . c o m / D a t a M a s h u p " > A A A A A A s D A A B Q S w M E F A A C A A g A x 1 b r W q U 4 U v + k A A A A 9 g A A A B I A H A B D b 2 5 m a W c v U G F j a 2 F n Z S 5 4 b W w g o h g A K K A U A A A A A A A A A A A A A A A A A A A A A A A A A A A A h Y 9 B D o I w F E S v Q r q n h a q J I Z 8 S 4 1 Y S E 6 N x 2 9 Q K j f A x t F j u 5 s I j e Q U x i r p z O W / e Y u Z + v U H W 1 1 V w 0 a 0 1 D a Y k p h E J N K r m Y L B I S e e O 4 Z x k A t Z S n W S h g 0 F G m / T 2 k J L S u X P C m P e e + g l t 2 o L x K I r Z P l 9 t V K l r S T 6 y + S + H B q 2 T q D Q R s H u N E Z z G U 0 7 5 b N g E b I S Q G / w K f O i e 7 Q + E Z V e 5 r t V C Y 7 j Y A h s j s P c H 8 Q B Q S w M E F A A C A A g A x 1 b r 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M d W 6 1 o o i k e 4 D g A A A B E A A A A T A B w A R m 9 y b X V s Y X M v U 2 V j d G l v b j E u b S C i G A A o o B Q A A A A A A A A A A A A A A A A A A A A A A A A A A A A r T k 0 u y c z P U w i G 0 I b W A F B L A Q I t A B Q A A g A I A M d W 6 1 q l O F L / p A A A A P Y A A A A S A A A A A A A A A A A A A A A A A A A A A A B D b 2 5 m a W c v U G F j a 2 F n Z S 5 4 b W x Q S w E C L Q A U A A I A C A D H V u t a U 3 I 4 L J s A A A D h A A A A E w A A A A A A A A A A A A A A A A D w A A A A W 0 N v b n R l b n R f V H l w Z X N d L n h t b F B L A Q I t A B Q A A g A I A M d W 6 1 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F i o f e P R W S k m D l 6 5 l P B E G d g A A A A A C A A A A A A A D Z g A A w A A A A B A A A A A z O S 6 X T 4 S 2 n w H N n 0 F c + x + y A A A A A A S A A A C g A A A A E A A A A D G w Z Z I o c f D S E 2 h G q P V x S L d Q A A A A g B S o 2 9 x x r 0 C X e W 0 2 x 4 q H S Q L r 0 w O B B i 9 8 Z f q c P 0 f R U P u 3 9 x M T s D 6 l p g H / v + K O 2 t m E b m W L 9 3 6 5 v G 9 G G 2 T V c N 9 H 2 k 0 l B E J R Z g a A O q W 6 o z 2 l h B c U A A A A O d P F v u V Y Z V r s D i C 5 q X E 7 t L n p Q D 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78c2c8ecdbe28e931466f1d35d73cd3">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12ce980e080f4cd6164913334109442b"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11bef87-b317-4239-89d2-1f3b6fba6559">
      <Terms xmlns="http://schemas.microsoft.com/office/infopath/2007/PartnerControls"/>
    </lcf76f155ced4ddcb4097134ff3c332f>
    <TaxCatchAll xmlns="ae7c9846-b409-431d-9ec7-76b30568bf70" xsi:nil="true"/>
  </documentManagement>
</p:properties>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33897E00-4D11-45E1-B60F-7316EA6B4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05AE6-0967-4624-9A97-DB651C98786F}">
  <ds:schemaRefs>
    <ds:schemaRef ds:uri="http://schemas.microsoft.com/sharepoint/v3/contenttype/forms"/>
  </ds:schemaRefs>
</ds:datastoreItem>
</file>

<file path=customXml/itemProps4.xml><?xml version="1.0" encoding="utf-8"?>
<ds:datastoreItem xmlns:ds="http://schemas.openxmlformats.org/officeDocument/2006/customXml" ds:itemID="{D8437F8E-BCB5-4B71-AE29-739DD2A300AB}">
  <ds:schemaRefs>
    <ds:schemaRef ds:uri="http://schemas.microsoft.com/office/2006/metadata/properties"/>
    <ds:schemaRef ds:uri="http://schemas.microsoft.com/office/infopath/2007/PartnerControls"/>
    <ds:schemaRef ds:uri="811bef87-b317-4239-89d2-1f3b6fba6559"/>
    <ds:schemaRef ds:uri="ae7c9846-b409-431d-9ec7-76b30568bf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descriptors</vt:lpstr>
      <vt:lpstr>Caveats</vt:lpstr>
      <vt:lpstr>Data glossary</vt:lpstr>
      <vt:lpstr>Table 1. Caseload by State</vt:lpstr>
      <vt:lpstr>Table 2.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2025-07-14T05:45:01Z</dcterms:created>
  <dcterms:modified xsi:type="dcterms:W3CDTF">2025-07-18T02:19:21Z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2025-07-14T05:51:09Z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3c40615c-a9ac-42d5-bad5-11435dc5398b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MediaServiceImageTags">
    <vt:lpwstr/>
  </property>
  <property fmtid="{D5CDD505-2E9C-101B-9397-08002B2CF9AE}" pid="11" name="ContentTypeId">
    <vt:lpwstr>0x0101001CC6DC4A76C44E4B9C98E6677AE0C2DE</vt:lpwstr>
  </property>
</Properties>
</file>