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83" documentId="13_ncr:1_{22E01523-7EF7-43E1-B14E-9AA073F095DC}" xr6:coauthVersionLast="47" xr6:coauthVersionMax="47" xr10:uidLastSave="{F307DA91-ED43-4178-8587-646512A0F33A}"/>
  <bookViews>
    <workbookView xWindow="28680" yWindow="-120" windowWidth="29040" windowHeight="15720" tabRatio="939" xr2:uid="{01BE3F14-B600-4BEA-9CA9-1119900C24D2}"/>
  </bookViews>
  <sheets>
    <sheet name="Contents" sheetId="29" r:id="rId1"/>
    <sheet name="Program Descriptors" sheetId="34" r:id="rId2"/>
    <sheet name="Caveats &amp; Data Descriptions" sheetId="35" r:id="rId3"/>
    <sheet name="Table 1. Caseload by State" sheetId="38" r:id="rId4"/>
    <sheet name="Table 2. Time Series" sheetId="41" r:id="rId5"/>
  </sheets>
  <definedNames>
    <definedName name="_xlnm.Print_Area" localSheetId="1">'Program Descriptors'!$B$1:$F$8</definedName>
    <definedName name="_xlnm.Print_Titles" localSheetId="2">'Caveats &amp; Data Descriptions'!#REF!</definedName>
    <definedName name="rngDate">#REF!</definedName>
    <definedName name="Table_1_Data">#REF!</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9" l="1"/>
  <c r="B7" i="34"/>
  <c r="B7" i="35"/>
  <c r="B7" i="41"/>
  <c r="B9" i="41"/>
  <c r="B7" i="38"/>
  <c r="B9"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<sst xmlns="http://schemas.openxmlformats.org/spreadsheetml/2006/main" count="182" uniqueCount="122">
  <si>
    <t>Female</t>
  </si>
  <si>
    <t>Male</t>
  </si>
  <si>
    <t>Indigenous</t>
  </si>
  <si>
    <t>Confidentiality</t>
  </si>
  <si>
    <t>Parent</t>
  </si>
  <si>
    <t>Cohorts</t>
  </si>
  <si>
    <t>Total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</si>
  <si>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</si>
  <si>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</si>
  <si>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</si>
  <si>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</si>
  <si>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</si>
  <si>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</si>
  <si>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</si>
  <si>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</si>
  <si>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</si>
  <si>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</si>
  <si>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</si>
  <si>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</si>
  <si>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</si>
  <si>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</si>
  <si>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People With Disability (PWD)</t>
  </si>
  <si>
    <t>In order to protect individuals' privacy, all cells within the table have been rounded to the nearest 5. This may result in non-additivity for some totals. Zero cells are actual zeros.</t>
  </si>
  <si>
    <t>CaseloadDate</t>
  </si>
  <si>
    <t>ACT</t>
  </si>
  <si>
    <t>NSW</t>
  </si>
  <si>
    <t>NT</t>
  </si>
  <si>
    <t>QLD</t>
  </si>
  <si>
    <t>SA</t>
  </si>
  <si>
    <t>TAS</t>
  </si>
  <si>
    <t>VIC</t>
  </si>
  <si>
    <t>WA</t>
  </si>
  <si>
    <t>Contents</t>
  </si>
  <si>
    <t>Enquiries</t>
  </si>
  <si>
    <t>Alternatively</t>
  </si>
  <si>
    <t>For data specific enquiries contact:</t>
  </si>
  <si>
    <t>data@dewr.gov.au</t>
  </si>
  <si>
    <t xml:space="preserve">© Commonwealth of Australia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</si>
  <si>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</si>
  <si>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</si>
  <si>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</si>
  <si>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</si>
  <si>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</si>
  <si>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</si>
  <si>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</si>
  <si>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Caveats - Program Specific</t>
  </si>
  <si>
    <t>State</t>
  </si>
  <si>
    <t>Caveats - General</t>
  </si>
  <si>
    <t>State/territory figures derived from SA4 data may not match the actual state/territory totals, due to different geography mapping methodologies.</t>
  </si>
  <si>
    <t>Key Features:</t>
  </si>
  <si>
    <t>Eligibility Criteria:</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</si>
  <si>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</si>
  <si>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</si>
  <si>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r>
      <t xml:space="preserve">•  Financial Assistance: </t>
    </r>
    <r>
      <rPr>
        <sz val="12"/>
        <color theme="1"/>
        <rFont val="Calibri"/>
        <family val="2"/>
      </rPr>
      <t>Eligible participants may receive financial support to cover costs associated with training courses, educational materials, essential equipment like computers, obtaining a driver's license, or childcare expenses.</t>
    </r>
  </si>
  <si>
    <t>For more information or to determine eligibility, parents and carers are encouraged to contact their local Parent Pathways provider or visit the Department of Employment and Workplace Relations website.</t>
  </si>
  <si>
    <t>https://www.dewr.gov.au/parentpathways</t>
  </si>
  <si>
    <t>Metadata Glossary: Parents Pathway Caseload terms</t>
  </si>
  <si>
    <t>Caveats &amp; Data Descriptions</t>
  </si>
  <si>
    <t>www.dewr.gov.au</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</si>
  <si>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</si>
  <si>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</si>
  <si>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</si>
  <si>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Program Descriptors</t>
  </si>
  <si>
    <t>Parent Pathways</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</si>
  <si>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</si>
  <si>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</si>
  <si>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r>
      <t xml:space="preserve">•  </t>
    </r>
    <r>
      <rPr>
        <b/>
        <sz val="12"/>
        <color theme="1"/>
        <rFont val="Calibri"/>
        <family val="2"/>
      </rPr>
      <t>Personalised Mentorship:</t>
    </r>
    <r>
      <rPr>
        <sz val="12"/>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</si>
  <si>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2"/>
        <color theme="1"/>
        <rFont val="Calibri"/>
        <family val="2"/>
      </rPr>
      <t xml:space="preserve">Flexible Support Services: </t>
    </r>
    <r>
      <rPr>
        <sz val="12"/>
        <color theme="1"/>
        <rFont val="Calibri"/>
        <family val="2"/>
      </rPr>
      <t>The service offers access to various services, including language and literacy programs, career guidance, training courses, and assistance in finding suitable childcare arrangements.</t>
    </r>
  </si>
  <si>
    <t>People with Disability</t>
  </si>
  <si>
    <t>Culturally and Linguistically Diverse</t>
  </si>
  <si>
    <t>Age Under 25 Years</t>
  </si>
  <si>
    <t>Age 25-34 Years</t>
  </si>
  <si>
    <t>Age 35-44 Years</t>
  </si>
  <si>
    <t>Age 45-54 Years</t>
  </si>
  <si>
    <t>Age 55+ Years</t>
  </si>
  <si>
    <t>Carer Payment</t>
  </si>
  <si>
    <t>Other Allowance</t>
  </si>
  <si>
    <t>Education - Less than Year 12</t>
  </si>
  <si>
    <t>General information about these programs and related statistics are available from the Department of Employment and Workplace Relations website:</t>
  </si>
  <si>
    <t>Parent Pathways Caseload by State and Time Series</t>
  </si>
  <si>
    <t>Service Delivery:</t>
  </si>
  <si>
    <t>Engagement in the Parent Pathways service is entirely voluntary. Participants have the flexibility to join, pause, or exit the program as their circumstances evolve, ensuring the service aligns with their family responsibilities and personal needs.</t>
  </si>
  <si>
    <t xml:space="preserve">Counts are the number of participants (based on jobseeker ID) on the caseload at the Caseload Date. This includes participants who were connected with the service and yet to commence or opt-out of the service. </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</si>
  <si>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</si>
  <si>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</si>
  <si>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</si>
  <si>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Due to a number of individuals whose education level is not specified, the sum of the three education groupings may not add up to the total number of participants.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</si>
  <si>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</si>
  <si>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For participants who are on the caseload, data is accurate as at the reference date for the data extract provided.</t>
  </si>
  <si>
    <t>Indicates the participant identifies as female.</t>
  </si>
  <si>
    <t>Indicates the participant identifies as male.</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</si>
  <si>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</si>
  <si>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</si>
  <si>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</si>
  <si>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</si>
  <si>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</si>
  <si>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</si>
  <si>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</si>
  <si>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Indicates the participant disclosed that they were granted a Refugee or Humanitarian Visa by the Australian Government.</t>
  </si>
  <si>
    <t>This information is derived from the participant's response to the PS’ Descent/Origin section.</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</si>
  <si>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</si>
  <si>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</si>
  <si>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Indicates the type of income support payment that the participant is in receipt of.  'Allowance Group - Others' includes participants who are not on any income supports payments (Non-allowees).</t>
  </si>
  <si>
    <t>Indicates the participant's highest level of educational attainment.</t>
  </si>
  <si>
    <t>This information is derived from the participant's response to the Education Qualifications section of the PS and/or their Services Australia Registration data.</t>
  </si>
  <si>
    <t>Table 2. Parent Pathways Caseload - Time Series</t>
  </si>
  <si>
    <t>Single Parent</t>
  </si>
  <si>
    <t>Special Benefit</t>
  </si>
  <si>
    <t>Education - Completed Year 12</t>
  </si>
  <si>
    <t>Indicates the participant is not partnered or 
is in receipt of Parenting Payment Single 
allowance at CaseloadDate.</t>
  </si>
  <si>
    <t>Education - Non-School Qualification</t>
  </si>
  <si>
    <t>Parenting Payment</t>
  </si>
  <si>
    <t>Notes: For definitions and more information about the data please refer to the Data Descriptions</t>
  </si>
  <si>
    <t xml:space="preserve">The data contained within this report is based upon the caseload as at </t>
  </si>
  <si>
    <t>•  Have a child under six years of age.
•  Are not engaged in paid employment.
•  Reside in areas serviced by Parent Pathways providers.
•  Are receiving Parenting Payment, Carer Payment or Special Benefit support payments.</t>
  </si>
  <si>
    <t>The service is designed for parents and carers who:</t>
  </si>
  <si>
    <t>• Aren’t receiving income support payments
• Are under 22 years old
• Left school before finishing Year 12
• Are Aboriginal or Torres Strait Islander.</t>
  </si>
  <si>
    <t>Parent Pathways is also available to parents and carers who:</t>
  </si>
  <si>
    <t>National Total</t>
  </si>
  <si>
    <t>Table 1. Parent Pathways Caseload by Participant State</t>
  </si>
  <si>
    <t>Parent Pathways Caseload by State</t>
  </si>
  <si>
    <t>Parent Pathways Caseload Time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</si>
</sst>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_);_(* \(#,##0\);_(* &quot;0&quot;_);_(@_)"/>
    <numFmt numFmtId="166" formatCode="[$-C09]d\ mmmm\ yyyy;@"/>
  </numFmts>
  <fonts count="25" x14ac:knownFonts="1">
    <font>
      <sz val="11"/>
      <color theme="1"/>
      <name val="Calibri"/>
      <family val="2"/>
      <scheme val="minor"/>
    </font>
    <font>
      <b/>
      <sz val="11"/>
      <color theme="1"/>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4"/>
      <color theme="1"/>
      <name val="Calibri"/>
      <family val="2"/>
    </font>
    <font>
      <sz val="14"/>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sz val="12"/>
      <color theme="1"/>
      <name val="Calibri"/>
      <family val="2"/>
    </font>
    <font>
      <b/>
      <sz val="12"/>
      <color theme="1"/>
      <name val="Calibri"/>
      <family val="2"/>
    </font>
    <font>
      <sz val="12"/>
      <name val="Calibri"/>
      <family val="2"/>
    </font>
    <font>
      <u/>
      <sz val="12"/>
      <color theme="4" tint="-0.249977111117893"/>
      <name val="Calibri"/>
      <family val="2"/>
    </font>
    <font>
      <sz val="12"/>
      <color theme="1"/>
      <name val="Calibri"/>
      <family val="2"/>
      <scheme val="minor"/>
    </font>
    <font>
      <b/>
      <sz val="12"/>
      <name val="Calibri"/>
      <family val="2"/>
    </font>
    <font>
      <b/>
      <sz val="14"/>
      <name val="Calibri"/>
      <family val="2"/>
      <scheme val="minor"/>
    </font>
    <font>
      <sz val="11"/>
      <name val="Calibri"/>
      <family val="2"/>
      <scheme val="minor"/>
    </font>
    <font>
      <b/>
      <sz val="11"/>
      <name val="Calibri"/>
      <family val="2"/>
      <scheme val="minor"/>
    </font>
    <font>
      <b/>
      <sz val="18"/>
      <color theme="1"/>
      <name val="Calibri"/>
      <family val="2"/>
      <scheme val="minor"/>
    </font>
    <font>
      <b/>
      <sz val="18"/>
      <color theme="1"/>
      <name val="Calibri"/>
      <family val="2"/>
    </font>
    <font>
      <b/>
      <sz val="12"/>
      <color theme="1"/>
      <name val="Calibri"/>
      <family val="2"/>
      <scheme val="minor"/>
    </font>
  </fonts>
  <fills count="7">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rgb="FFFFFFFF"/>
        <bgColor indexed="64"/>
      </patternFill>
    </fill>
    <fill>
      <patternFill patternType="solid">
        <fgColor rgb="FFDAE9F8"/>
        <bgColor indexed="64"/>
      </patternFill>
    </fill>
    <fill>
      <patternFill patternType="solid">
        <fgColor rgb="FFDAE9F8"/>
        <bgColor theme="4" tint="0.79998168889431442"/>
      </patternFill>
    </fill>
  </fills>
  <borders count="2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style="thin">
        <color theme="0"/>
      </left>
      <right/>
      <top style="thin">
        <color theme="0"/>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4">
    <xf numFmtId="0" fontId="0" fillId="0" borderId="0"/>
    <xf numFmtId="0" fontId="2" fillId="0" borderId="0"/>
    <xf numFmtId="0" fontId="2" fillId="0" borderId="0"/>
    <xf numFmtId="0" fontId="11" fillId="0" borderId="0" applyNumberFormat="0" applyFill="0" applyBorder="0" applyAlignment="0" applyProtection="0"/>
  </cellStyleXfs>
  <cellXfs count="235">
    <xf numFmtId="0" fontId="0" fillId="0" borderId="0" xfId="0"/>
    <xf numFmtId="0" fontId="1" fillId="0" borderId="0" xfId="0" applyFont="1"/>
    <xf numFmtId="0" fontId="3" fillId="0" borderId="0" xfId="0" applyFont="1" applyAlignment="1">
      <alignment horizontal="left"/>
    </xf>
    <xf numFmtId="0" fontId="0" fillId="0" borderId="0" xfId="0" applyAlignment="1">
      <alignment horizontal="center"/>
    </xf>
    <xf numFmtId="0" fontId="4" fillId="0" borderId="1" xfId="0" applyFont="1" applyBorder="1" applyAlignment="1">
      <alignment vertical="center"/>
    </xf>
    <xf numFmtId="0" fontId="8" fillId="0" borderId="1" xfId="0" applyFont="1" applyBorder="1" applyAlignment="1">
      <alignment vertical="center"/>
    </xf>
    <xf numFmtId="0" fontId="6" fillId="0" borderId="1" xfId="0" applyFont="1" applyBorder="1" applyAlignment="1">
      <alignment horizontal="left" vertical="center" wrapText="1"/>
    </xf>
    <xf numFmtId="0" fontId="7" fillId="0" borderId="1" xfId="0" applyFont="1" applyBorder="1" applyAlignment="1">
      <alignment vertical="center"/>
    </xf>
    <xf numFmtId="0" fontId="8" fillId="0" borderId="1" xfId="0" applyFont="1" applyBorder="1" applyAlignment="1">
      <alignment horizontal="left" vertical="center" wrapText="1"/>
    </xf>
    <xf numFmtId="0" fontId="9" fillId="0" borderId="3" xfId="0" applyFont="1" applyBorder="1" applyAlignment="1">
      <alignment vertical="center" wrapText="1"/>
    </xf>
    <xf numFmtId="0" fontId="8" fillId="0" borderId="3" xfId="0" applyFont="1" applyBorder="1" applyAlignment="1">
      <alignment vertical="center" wrapText="1"/>
    </xf>
    <xf numFmtId="0" fontId="4" fillId="0" borderId="6" xfId="0" applyFont="1" applyBorder="1" applyAlignment="1">
      <alignment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3" fontId="4" fillId="0" borderId="5" xfId="0" applyNumberFormat="1" applyFont="1" applyBorder="1" applyAlignment="1">
      <alignment vertical="center"/>
    </xf>
    <xf numFmtId="3" fontId="4" fillId="0" borderId="5" xfId="0" applyNumberFormat="1" applyFont="1" applyBorder="1" applyAlignment="1">
      <alignment vertical="center" wrapText="1"/>
    </xf>
    <xf numFmtId="3" fontId="4" fillId="0" borderId="5" xfId="0" applyNumberFormat="1" applyFont="1" applyBorder="1" applyAlignment="1">
      <alignment horizontal="left" vertical="center" wrapText="1"/>
    </xf>
    <xf numFmtId="0" fontId="6" fillId="0" borderId="5" xfId="0" applyFont="1" applyBorder="1" applyAlignment="1">
      <alignment horizontal="left" vertical="center"/>
    </xf>
    <xf numFmtId="0" fontId="9" fillId="0" borderId="8" xfId="0" applyFont="1" applyBorder="1" applyAlignment="1">
      <alignment vertical="center" wrapText="1"/>
    </xf>
    <xf numFmtId="0" fontId="9" fillId="0" borderId="9" xfId="0" applyFont="1" applyBorder="1" applyAlignment="1">
      <alignment vertical="center" wrapText="1"/>
    </xf>
    <xf numFmtId="0" fontId="8" fillId="0" borderId="9" xfId="0" applyFont="1" applyBorder="1" applyAlignment="1">
      <alignment vertical="center" wrapText="1"/>
    </xf>
    <xf numFmtId="0" fontId="4" fillId="0" borderId="10" xfId="0" applyFont="1" applyBorder="1" applyAlignment="1">
      <alignment vertical="center" wrapText="1"/>
    </xf>
    <xf numFmtId="0" fontId="4" fillId="0" borderId="7" xfId="0" applyFont="1" applyBorder="1" applyAlignment="1">
      <alignment vertical="center" wrapText="1"/>
    </xf>
    <xf numFmtId="0" fontId="0" fillId="0" borderId="1" xfId="0" applyBorder="1"/>
    <xf numFmtId="0" fontId="4" fillId="0" borderId="7" xfId="0" applyFont="1" applyBorder="1" applyAlignment="1">
      <alignment vertical="center"/>
    </xf>
    <xf numFmtId="0" fontId="0" fillId="0" borderId="1" xfId="0" applyBorder="1" applyAlignment="1">
      <alignment vertical="center" wrapText="1"/>
    </xf>
    <xf numFmtId="0" fontId="0" fillId="0" borderId="17" xfId="0" applyBorder="1" applyAlignment="1">
      <alignment vertical="center" wrapText="1"/>
    </xf>
    <xf numFmtId="0" fontId="4" fillId="0" borderId="1" xfId="0" applyFont="1" applyBorder="1"/>
    <xf numFmtId="0" fontId="4" fillId="0" borderId="1" xfId="0" applyFont="1" applyBorder="1" applyAlignment="1">
      <alignment vertical="top"/>
    </xf>
    <xf numFmtId="3" fontId="12" fillId="2" borderId="5" xfId="0" applyNumberFormat="1" applyFont="1" applyFill="1" applyBorder="1" applyAlignment="1">
      <alignment horizontal="left" vertical="center"/>
    </xf>
    <xf numFmtId="0" fontId="6" fillId="0" borderId="6" xfId="0" applyFont="1" applyBorder="1" applyAlignment="1">
      <alignment vertical="center"/>
    </xf>
    <xf numFmtId="0" fontId="6" fillId="0" borderId="1" xfId="0" applyFont="1" applyBorder="1" applyAlignment="1">
      <alignment vertical="center"/>
    </xf>
    <xf numFmtId="0" fontId="0" fillId="0" borderId="16" xfId="0" applyBorder="1" applyAlignment="1">
      <alignment vertical="center" wrapText="1"/>
    </xf>
    <xf numFmtId="0" fontId="14" fillId="3" borderId="16" xfId="0" applyFont="1" applyFill="1" applyBorder="1" applyAlignment="1">
      <alignment wrapText="1"/>
    </xf>
    <xf numFmtId="0" fontId="14" fillId="3" borderId="17" xfId="0" applyFont="1" applyFill="1" applyBorder="1" applyAlignment="1">
      <alignment wrapText="1"/>
    </xf>
    <xf numFmtId="0" fontId="13" fillId="3" borderId="1" xfId="0" applyFont="1" applyFill="1" applyBorder="1" applyAlignment="1">
      <alignment vertical="center"/>
    </xf>
    <xf numFmtId="0" fontId="13" fillId="3" borderId="15" xfId="0" applyFont="1" applyFill="1" applyBorder="1" applyAlignment="1">
      <alignment vertical="center" wrapText="1"/>
    </xf>
    <xf numFmtId="0" fontId="13" fillId="3" borderId="16" xfId="0" applyFont="1" applyFill="1" applyBorder="1" applyAlignment="1">
      <alignment vertical="center" wrapText="1"/>
    </xf>
    <xf numFmtId="0" fontId="13" fillId="3" borderId="17" xfId="0" applyFont="1" applyFill="1" applyBorder="1" applyAlignment="1">
      <alignment vertical="center" wrapText="1"/>
    </xf>
    <xf numFmtId="0" fontId="11" fillId="3" borderId="0" xfId="3" applyFill="1"/>
    <xf numFmtId="0" fontId="4" fillId="3" borderId="1" xfId="0" applyFont="1" applyFill="1" applyBorder="1" applyAlignment="1">
      <alignment vertical="center"/>
    </xf>
    <xf numFmtId="0" fontId="19" fillId="3" borderId="0" xfId="0" applyFont="1" applyFill="1" applyAlignment="1">
      <alignment vertical="center"/>
    </xf>
    <xf numFmtId="0" fontId="0" fillId="3" borderId="0" xfId="0" applyFill="1"/>
    <xf numFmtId="0" fontId="20" fillId="3" borderId="0" xfId="2" applyFont="1" applyFill="1" applyAlignment="1">
      <alignment wrapText="1"/>
    </xf>
    <xf numFmtId="0" fontId="11" fillId="3" borderId="0" xfId="3" applyFill="1" applyBorder="1" applyAlignment="1"/>
    <xf numFmtId="0" fontId="21" fillId="3" borderId="0" xfId="2" applyFont="1" applyFill="1"/>
    <xf numFmtId="0" fontId="21" fillId="3" borderId="0" xfId="2" applyFont="1" applyFill="1" applyAlignment="1">
      <alignment horizontal="left"/>
    </xf>
    <xf numFmtId="0" fontId="21" fillId="3" borderId="0" xfId="3" applyFont="1" applyFill="1" applyBorder="1" applyAlignment="1">
      <alignment horizontal="left"/>
    </xf>
    <xf numFmtId="0" fontId="4" fillId="0" borderId="22" xfId="0" applyFont="1" applyBorder="1" applyAlignment="1">
      <alignment horizontal="left" vertical="center" wrapText="1"/>
    </xf>
    <xf numFmtId="0" fontId="4" fillId="0" borderId="21" xfId="0" applyFont="1" applyBorder="1" applyAlignment="1">
      <alignment vertical="center" wrapText="1"/>
    </xf>
    <xf numFmtId="0" fontId="0" fillId="0" borderId="21" xfId="0" applyBorder="1" applyAlignment="1">
      <alignment horizontal="left" vertical="center" wrapText="1"/>
    </xf>
    <xf numFmtId="0" fontId="4" fillId="0" borderId="11" xfId="0" applyFont="1" applyBorder="1" applyAlignment="1">
      <alignment vertical="center"/>
    </xf>
    <xf numFmtId="14" fontId="0" fillId="0" borderId="21" xfId="0" applyNumberFormat="1" applyBorder="1"/>
    <xf numFmtId="0" fontId="4" fillId="0" borderId="12" xfId="0" applyFont="1" applyBorder="1" applyAlignment="1">
      <alignment vertical="center"/>
    </xf>
    <xf numFmtId="166" fontId="4" fillId="0" borderId="1" xfId="0" applyNumberFormat="1" applyFont="1" applyBorder="1" applyAlignment="1">
      <alignment horizontal="left" vertical="center" wrapText="1"/>
    </xf>
    <xf numFmtId="0" fontId="0" fillId="0" borderId="6" xfId="0" applyBorder="1" applyAlignment="1">
      <alignment vertical="center"/>
    </xf>
    <xf numFmtId="0" fontId="0" fillId="0" borderId="21" xfId="0" applyBorder="1" applyAlignment="1">
      <alignment horizontal="left"/>
    </xf>
    <xf numFmtId="165" fontId="0" fillId="0" borderId="21" xfId="0" applyNumberFormat="1" applyBorder="1"/>
    <xf numFmtId="0" fontId="14"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23" fillId="0" borderId="1" xfId="0" applyFont="1" applyBorder="1"/>
    <xf numFmtId="0" fontId="7" fillId="0" borderId="1" xfId="0" applyFont="1" applyBorder="1"/>
    <xf numFmtId="0" fontId="8" fillId="0" borderId="1" xfId="0" applyFont="1" applyBorder="1"/>
    <xf numFmtId="0" fontId="8" fillId="0" borderId="1" xfId="0" applyFont="1" applyBorder="1" applyAlignment="1">
      <alignment horizontal="left" wrapText="1"/>
    </xf>
    <xf numFmtId="0" fontId="5" fillId="0" borderId="1" xfId="0" applyFont="1" applyBorder="1"/>
    <xf numFmtId="164" fontId="0" fillId="0" borderId="21" xfId="0" applyNumberFormat="1" applyBorder="1" applyAlignment="1">
      <alignment horizontal="center"/>
    </xf>
    <xf numFmtId="0" fontId="0" fillId="0" borderId="18" xfId="0" applyBorder="1"/>
    <xf numFmtId="0" fontId="0" fillId="0" borderId="6" xfId="0" applyBorder="1"/>
    <xf numFmtId="0" fontId="5" fillId="4" borderId="1" xfId="0" applyFont="1" applyFill="1" applyBorder="1"/>
    <xf numFmtId="0" fontId="0" fillId="4" borderId="0" xfId="0" applyFill="1"/>
    <xf numFmtId="0" fontId="5" fillId="4" borderId="0" xfId="0" applyFont="1" applyFill="1"/>
    <xf numFmtId="0" fontId="4" fillId="4" borderId="1" xfId="0" applyFont="1" applyFill="1" applyBorder="1" applyAlignment="1">
      <alignment vertical="center"/>
    </xf>
    <xf numFmtId="0" fontId="4" fillId="4" borderId="7" xfId="0" applyFont="1" applyFill="1" applyBorder="1" applyAlignment="1">
      <alignment vertical="center"/>
    </xf>
    <xf numFmtId="0" fontId="8" fillId="4" borderId="11" xfId="0" applyFont="1" applyFill="1" applyBorder="1"/>
    <xf numFmtId="0" fontId="4" fillId="4" borderId="11" xfId="0" applyFont="1" applyFill="1" applyBorder="1" applyAlignment="1">
      <alignment vertical="center"/>
    </xf>
    <xf numFmtId="0" fontId="4" fillId="4" borderId="12" xfId="0" applyFont="1" applyFill="1" applyBorder="1" applyAlignment="1">
      <alignment vertical="center"/>
    </xf>
    <xf numFmtId="0" fontId="4" fillId="4" borderId="16" xfId="0" applyFont="1" applyFill="1" applyBorder="1" applyAlignment="1">
      <alignment vertical="center"/>
    </xf>
    <xf numFmtId="0" fontId="4" fillId="4" borderId="18" xfId="0" applyFont="1" applyFill="1" applyBorder="1" applyAlignment="1">
      <alignment vertical="center"/>
    </xf>
    <xf numFmtId="0" fontId="4" fillId="4" borderId="0" xfId="0" applyFont="1" applyFill="1" applyAlignment="1">
      <alignment vertical="center"/>
    </xf>
    <xf numFmtId="0" fontId="4" fillId="4" borderId="0" xfId="0" applyFont="1" applyFill="1"/>
    <xf numFmtId="0" fontId="4" fillId="4" borderId="11" xfId="0" applyFont="1" applyFill="1" applyBorder="1"/>
    <xf numFmtId="0" fontId="4" fillId="4" borderId="19" xfId="0" applyFont="1" applyFill="1" applyBorder="1"/>
    <xf numFmtId="0" fontId="4" fillId="4" borderId="15" xfId="0" applyFont="1" applyFill="1" applyBorder="1" applyAlignment="1">
      <alignment vertical="center"/>
    </xf>
    <xf numFmtId="0" fontId="4" fillId="4" borderId="20" xfId="0" applyFont="1" applyFill="1" applyBorder="1"/>
    <xf numFmtId="0" fontId="4" fillId="4" borderId="20" xfId="0" applyFont="1" applyFill="1" applyBorder="1" applyAlignment="1">
      <alignment vertical="top"/>
    </xf>
    <xf numFmtId="0" fontId="4" fillId="4" borderId="15" xfId="0" applyFont="1" applyFill="1" applyBorder="1"/>
    <xf numFmtId="0" fontId="4" fillId="4" borderId="19" xfId="0" applyFont="1" applyFill="1" applyBorder="1" applyAlignment="1">
      <alignment vertical="center"/>
    </xf>
    <xf numFmtId="0" fontId="4" fillId="4" borderId="20" xfId="0" applyFont="1" applyFill="1" applyBorder="1" applyAlignment="1">
      <alignment vertical="center"/>
    </xf>
    <xf numFmtId="0" fontId="0" fillId="4" borderId="18" xfId="0" applyFill="1" applyBorder="1"/>
    <xf numFmtId="0" fontId="11" fillId="0" borderId="0" xfId="3" applyFill="1"/>
    <xf numFmtId="0" fontId="8" fillId="4" borderId="1" xfId="0" applyFont="1" applyFill="1" applyBorder="1"/>
    <xf numFmtId="0" fontId="4" fillId="4" borderId="3" xfId="0" applyFont="1" applyFill="1" applyBorder="1" applyAlignment="1">
      <alignment vertical="center"/>
    </xf>
    <xf numFmtId="0" fontId="4" fillId="4" borderId="10" xfId="0" applyFont="1" applyFill="1" applyBorder="1" applyAlignment="1">
      <alignment vertical="center"/>
    </xf>
    <xf numFmtId="0" fontId="4" fillId="4" borderId="8" xfId="0" applyFont="1" applyFill="1" applyBorder="1" applyAlignment="1">
      <alignment vertical="center"/>
    </xf>
    <xf numFmtId="0" fontId="4" fillId="4" borderId="1" xfId="0" applyFont="1" applyFill="1" applyBorder="1"/>
    <xf numFmtId="0" fontId="4" fillId="4" borderId="9" xfId="0" applyFont="1" applyFill="1" applyBorder="1" applyAlignment="1">
      <alignment vertical="center"/>
    </xf>
    <xf numFmtId="0" fontId="6" fillId="4" borderId="0" xfId="0" applyFont="1" applyFill="1" applyAlignment="1">
      <alignment vertical="center"/>
    </xf>
    <xf numFmtId="0" fontId="0" fillId="5" borderId="21" xfId="0" applyFill="1" applyBorder="1"/>
    <xf numFmtId="0" fontId="1" fillId="5" borderId="21" xfId="0" applyFont="1" applyFill="1" applyBorder="1"/>
    <xf numFmtId="165" fontId="1" fillId="5" borderId="21" xfId="0" applyNumberFormat="1" applyFont="1" applyFill="1" applyBorder="1"/>
    <xf numFmtId="0" fontId="1" fillId="6" borderId="21" xfId="0" applyFont="1" applyFill="1" applyBorder="1" applyAlignment="1">
      <alignment vertical="center" wrapText="1"/>
    </xf>
    <xf numFmtId="0" fontId="11" fillId="0" borderId="11" xfId="3" quotePrefix="1" applyBorder="1" applyAlignment="1">
      <alignment horizontal="left" vertical="center" wrapText="1"/>
    </xf>
    <xf numFmtId="0" fontId="11" fillId="0" borderId="12" xfId="3" quotePrefix="1" applyBorder="1" applyAlignment="1">
      <alignment horizontal="left" vertical="center" wrapText="1"/>
    </xf>
    <xf numFmtId="0" fontId="11" fillId="0" borderId="11" xfId="3" applyBorder="1" applyAlignment="1">
      <alignment horizontal="left" vertical="center" wrapText="1"/>
    </xf>
    <xf numFmtId="0" fontId="11" fillId="0" borderId="12" xfId="3" applyBorder="1" applyAlignment="1">
      <alignment horizontal="left" vertical="center" wrapText="1"/>
    </xf>
    <xf numFmtId="0" fontId="11" fillId="0" borderId="6" xfId="3" applyBorder="1" applyAlignment="1">
      <alignment horizontal="left" vertical="center" wrapText="1"/>
    </xf>
    <xf numFmtId="0" fontId="11" fillId="0" borderId="11" xfId="3" quotePrefix="1" applyBorder="1" applyAlignment="1">
      <alignment vertical="center" wrapText="1"/>
    </xf>
    <xf numFmtId="0" fontId="11" fillId="0" borderId="12" xfId="3" quotePrefix="1" applyBorder="1" applyAlignment="1">
      <alignment vertical="center" wrapText="1"/>
    </xf>
    <xf numFmtId="0" fontId="11" fillId="0" borderId="6" xfId="3" quotePrefix="1" applyBorder="1" applyAlignment="1">
      <alignment vertical="center" wrapText="1"/>
    </xf>
    <xf numFmtId="0" fontId="22" fillId="0" borderId="11" xfId="0" applyFont="1" applyBorder="1" applyAlignment="1">
      <alignment horizontal="left" wrapText="1"/>
    </xf>
    <xf numFmtId="0" fontId="22" fillId="0" borderId="12" xfId="0" applyFont="1" applyBorder="1" applyAlignment="1">
      <alignment horizontal="left" wrapText="1"/>
    </xf>
    <xf numFmtId="0" fontId="22" fillId="0" borderId="6" xfId="0" applyFont="1" applyBorder="1" applyAlignment="1">
      <alignment horizontal="left"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4" fillId="0" borderId="6" xfId="0" applyFont="1" applyBorder="1" applyAlignment="1">
      <alignment vertical="center" wrapText="1"/>
    </xf>
    <xf numFmtId="0" fontId="9" fillId="0" borderId="2" xfId="0" applyFont="1" applyBorder="1" applyAlignment="1">
      <alignment vertical="center" wrapText="1"/>
    </xf>
    <xf numFmtId="0" fontId="8" fillId="0" borderId="2"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19" fillId="3" borderId="18" xfId="0" applyFont="1" applyFill="1" applyBorder="1" applyAlignment="1">
      <alignment horizontal="left" vertical="center"/>
    </xf>
    <xf numFmtId="0" fontId="20" fillId="3" borderId="0" xfId="2" applyFont="1" applyFill="1" applyAlignment="1">
      <alignment horizontal="left" wrapText="1"/>
    </xf>
    <xf numFmtId="0" fontId="14" fillId="3" borderId="19" xfId="0" applyFont="1" applyFill="1" applyBorder="1" applyAlignment="1">
      <alignment horizontal="left" wrapText="1"/>
    </xf>
    <xf numFmtId="0" fontId="14" fillId="3" borderId="18" xfId="0" applyFont="1" applyFill="1" applyBorder="1" applyAlignment="1">
      <alignment horizontal="left" wrapText="1"/>
    </xf>
    <xf numFmtId="0" fontId="14" fillId="3" borderId="10" xfId="0" applyFont="1" applyFill="1" applyBorder="1" applyAlignment="1">
      <alignment horizontal="left" wrapText="1"/>
    </xf>
    <xf numFmtId="0" fontId="14" fillId="3" borderId="15" xfId="0" applyFont="1" applyFill="1" applyBorder="1" applyAlignment="1">
      <alignment horizontal="left" wrapText="1"/>
    </xf>
    <xf numFmtId="0" fontId="14" fillId="3" borderId="16" xfId="0" applyFont="1" applyFill="1" applyBorder="1" applyAlignment="1">
      <alignment horizontal="left" wrapText="1"/>
    </xf>
    <xf numFmtId="0" fontId="14" fillId="3" borderId="17" xfId="0" applyFont="1" applyFill="1" applyBorder="1" applyAlignment="1">
      <alignment horizontal="left" wrapText="1"/>
    </xf>
    <xf numFmtId="0" fontId="23" fillId="0" borderId="11" xfId="0" applyFont="1" applyBorder="1"/>
    <xf numFmtId="0" fontId="23" fillId="0" borderId="12" xfId="0" applyFont="1" applyBorder="1"/>
    <xf numFmtId="0" fontId="23" fillId="0" borderId="6" xfId="0" applyFont="1" applyBorder="1"/>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8" xfId="0" applyFont="1" applyFill="1" applyBorder="1" applyAlignment="1">
      <alignment horizontal="left" wrapText="1"/>
    </xf>
    <xf numFmtId="0" fontId="13" fillId="3" borderId="10" xfId="0" applyFont="1" applyFill="1" applyBorder="1" applyAlignment="1">
      <alignment horizontal="left" wrapText="1"/>
    </xf>
    <xf numFmtId="0" fontId="13" fillId="3" borderId="0" xfId="0" applyFont="1" applyFill="1" applyAlignment="1">
      <alignment horizontal="left" wrapText="1"/>
    </xf>
    <xf numFmtId="0" fontId="13" fillId="3" borderId="8" xfId="0" applyFont="1" applyFill="1" applyBorder="1" applyAlignment="1">
      <alignment horizontal="left" wrapText="1"/>
    </xf>
    <xf numFmtId="0" fontId="13" fillId="3" borderId="12"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8"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6" xfId="0" applyFont="1" applyFill="1" applyBorder="1" applyAlignment="1">
      <alignment horizontal="left" vertical="top" wrapText="1"/>
    </xf>
    <xf numFmtId="0" fontId="14" fillId="3" borderId="11" xfId="0" applyFont="1" applyFill="1" applyBorder="1" applyAlignment="1">
      <alignment horizontal="left" wrapText="1"/>
    </xf>
    <xf numFmtId="0" fontId="14" fillId="3" borderId="12" xfId="0" applyFont="1" applyFill="1" applyBorder="1" applyAlignment="1">
      <alignment horizontal="left" wrapText="1"/>
    </xf>
    <xf numFmtId="0" fontId="14" fillId="3" borderId="6" xfId="0" applyFont="1" applyFill="1" applyBorder="1" applyAlignment="1">
      <alignment horizontal="left" wrapText="1"/>
    </xf>
    <xf numFmtId="0" fontId="15" fillId="3" borderId="18"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8"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4" fillId="3" borderId="11" xfId="0" applyFont="1" applyFill="1" applyBorder="1" applyAlignment="1">
      <alignment wrapText="1"/>
    </xf>
    <xf numFmtId="0" fontId="14" fillId="3" borderId="12" xfId="0" applyFont="1" applyFill="1" applyBorder="1" applyAlignment="1">
      <alignment wrapText="1"/>
    </xf>
    <xf numFmtId="0" fontId="14" fillId="3" borderId="6" xfId="0" applyFont="1" applyFill="1" applyBorder="1" applyAlignment="1">
      <alignment wrapText="1"/>
    </xf>
    <xf numFmtId="0" fontId="15" fillId="3" borderId="11" xfId="0" applyFont="1" applyFill="1" applyBorder="1" applyAlignment="1">
      <alignment vertical="center" wrapText="1"/>
    </xf>
    <xf numFmtId="0" fontId="15" fillId="3" borderId="12" xfId="0" applyFont="1" applyFill="1" applyBorder="1" applyAlignment="1">
      <alignment vertical="center" wrapText="1"/>
    </xf>
    <xf numFmtId="0" fontId="15" fillId="3" borderId="6" xfId="0" applyFont="1" applyFill="1" applyBorder="1" applyAlignment="1">
      <alignmen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3" fillId="3" borderId="11" xfId="0" applyFont="1" applyFill="1" applyBorder="1" applyAlignment="1">
      <alignment horizontal="left" wrapText="1"/>
    </xf>
    <xf numFmtId="0" fontId="13" fillId="3" borderId="12" xfId="0" applyFont="1" applyFill="1" applyBorder="1" applyAlignment="1">
      <alignment horizontal="left" wrapText="1"/>
    </xf>
    <xf numFmtId="0" fontId="13" fillId="3" borderId="6" xfId="0" applyFont="1" applyFill="1" applyBorder="1" applyAlignment="1">
      <alignment horizontal="left" wrapText="1"/>
    </xf>
    <xf numFmtId="0" fontId="13" fillId="3" borderId="19" xfId="0" applyFont="1" applyFill="1" applyBorder="1" applyAlignment="1">
      <alignment horizontal="left" vertical="center" wrapText="1" indent="2"/>
    </xf>
    <xf numFmtId="0" fontId="13" fillId="3" borderId="18" xfId="0" applyFont="1" applyFill="1" applyBorder="1" applyAlignment="1">
      <alignment horizontal="left" vertical="center" wrapText="1" indent="2"/>
    </xf>
    <xf numFmtId="0" fontId="13" fillId="3" borderId="10" xfId="0" applyFont="1" applyFill="1" applyBorder="1" applyAlignment="1">
      <alignment horizontal="left" vertical="center" wrapText="1" indent="2"/>
    </xf>
    <xf numFmtId="0" fontId="13" fillId="3" borderId="20" xfId="0" applyFont="1" applyFill="1" applyBorder="1" applyAlignment="1">
      <alignment horizontal="left" vertical="center" wrapText="1" indent="2"/>
    </xf>
    <xf numFmtId="0" fontId="13" fillId="3" borderId="0" xfId="0" applyFont="1" applyFill="1" applyAlignment="1">
      <alignment horizontal="left" vertical="center" wrapText="1" indent="2"/>
    </xf>
    <xf numFmtId="0" fontId="13" fillId="3" borderId="8" xfId="0" applyFont="1" applyFill="1" applyBorder="1" applyAlignment="1">
      <alignment horizontal="left" vertical="center" wrapText="1" indent="2"/>
    </xf>
    <xf numFmtId="0" fontId="13" fillId="3" borderId="15" xfId="0" applyFont="1" applyFill="1" applyBorder="1" applyAlignment="1">
      <alignment horizontal="left" vertical="center" wrapText="1" indent="2"/>
    </xf>
    <xf numFmtId="0" fontId="13" fillId="3" borderId="16" xfId="0" applyFont="1" applyFill="1" applyBorder="1" applyAlignment="1">
      <alignment horizontal="left" vertical="center" wrapText="1" indent="2"/>
    </xf>
    <xf numFmtId="0" fontId="13" fillId="3" borderId="17" xfId="0" applyFont="1" applyFill="1" applyBorder="1" applyAlignment="1">
      <alignment horizontal="left" vertical="center" wrapText="1" indent="2"/>
    </xf>
    <xf numFmtId="0" fontId="15" fillId="3" borderId="19" xfId="0" applyFont="1" applyFill="1" applyBorder="1" applyAlignment="1">
      <alignment horizontal="left" vertical="center" wrapText="1" indent="2"/>
    </xf>
    <xf numFmtId="0" fontId="15" fillId="3" borderId="18" xfId="0" applyFont="1" applyFill="1" applyBorder="1" applyAlignment="1">
      <alignment horizontal="left" vertical="center" wrapText="1" indent="2"/>
    </xf>
    <xf numFmtId="0" fontId="15" fillId="3" borderId="10" xfId="0" applyFont="1" applyFill="1" applyBorder="1" applyAlignment="1">
      <alignment horizontal="left" vertical="center" wrapText="1" indent="2"/>
    </xf>
    <xf numFmtId="0" fontId="15" fillId="3" borderId="20" xfId="0" applyFont="1" applyFill="1" applyBorder="1" applyAlignment="1">
      <alignment horizontal="left" vertical="center" wrapText="1" indent="2"/>
    </xf>
    <xf numFmtId="0" fontId="15" fillId="3" borderId="0" xfId="0" applyFont="1" applyFill="1" applyAlignment="1">
      <alignment horizontal="left" vertical="center" wrapText="1" indent="2"/>
    </xf>
    <xf numFmtId="0" fontId="15" fillId="3" borderId="8" xfId="0" applyFont="1" applyFill="1" applyBorder="1" applyAlignment="1">
      <alignment horizontal="left" vertical="center" wrapText="1" indent="2"/>
    </xf>
    <xf numFmtId="0" fontId="15" fillId="3" borderId="15" xfId="0" applyFont="1" applyFill="1" applyBorder="1" applyAlignment="1">
      <alignment horizontal="left" vertical="center" wrapText="1" indent="2"/>
    </xf>
    <xf numFmtId="0" fontId="15" fillId="3" borderId="16" xfId="0" applyFont="1" applyFill="1" applyBorder="1" applyAlignment="1">
      <alignment horizontal="left" vertical="center" wrapText="1" indent="2"/>
    </xf>
    <xf numFmtId="0" fontId="15" fillId="3" borderId="17" xfId="0" applyFont="1" applyFill="1" applyBorder="1" applyAlignment="1">
      <alignment horizontal="left" vertical="center" wrapText="1" indent="2"/>
    </xf>
    <xf numFmtId="0" fontId="4" fillId="3" borderId="1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14" fillId="3" borderId="11"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6" xfId="0" applyFont="1" applyFill="1" applyBorder="1" applyAlignment="1">
      <alignment horizontal="left" vertical="center"/>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8"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9" fillId="0" borderId="4" xfId="0" applyFont="1" applyBorder="1" applyAlignment="1">
      <alignment vertical="center" wrapText="1"/>
    </xf>
    <xf numFmtId="0" fontId="6" fillId="0" borderId="3" xfId="0" applyFont="1" applyBorder="1" applyAlignment="1">
      <alignment horizontal="left" wrapText="1"/>
    </xf>
    <xf numFmtId="0" fontId="4" fillId="0" borderId="3" xfId="0" applyFont="1" applyBorder="1" applyAlignment="1">
      <alignment horizontal="left" wrapText="1"/>
    </xf>
    <xf numFmtId="0" fontId="6" fillId="0" borderId="1" xfId="0" applyFont="1" applyBorder="1" applyAlignment="1">
      <alignment horizontal="left" wrapText="1"/>
    </xf>
    <xf numFmtId="0" fontId="4" fillId="0" borderId="1" xfId="0" applyFont="1" applyBorder="1" applyAlignment="1">
      <alignment horizontal="left" wrapText="1"/>
    </xf>
    <xf numFmtId="0" fontId="4" fillId="0" borderId="11" xfId="0" applyFont="1" applyBorder="1" applyAlignment="1">
      <alignment horizontal="left" vertical="center" wrapText="1"/>
    </xf>
    <xf numFmtId="0" fontId="4" fillId="0" borderId="1" xfId="0" applyFont="1" applyBorder="1" applyAlignment="1">
      <alignment horizontal="left" vertical="top" wrapText="1"/>
    </xf>
    <xf numFmtId="0" fontId="4" fillId="0" borderId="3" xfId="0" applyFont="1" applyBorder="1" applyAlignment="1">
      <alignment horizontal="left" vertical="center" wrapText="1"/>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11" xfId="0" applyFont="1"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12" fillId="2" borderId="5"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4" fillId="0" borderId="5" xfId="0" applyFont="1" applyBorder="1" applyAlignment="1">
      <alignment vertical="center" wrapText="1"/>
    </xf>
    <xf numFmtId="0" fontId="6" fillId="0" borderId="22" xfId="0" applyFont="1" applyBorder="1" applyAlignment="1">
      <alignment vertical="center" wrapText="1"/>
    </xf>
    <xf numFmtId="0" fontId="4" fillId="0" borderId="22" xfId="0" applyFont="1" applyBorder="1" applyAlignment="1">
      <alignment vertical="center" wrapText="1"/>
    </xf>
    <xf numFmtId="0" fontId="1" fillId="0" borderId="21" xfId="0" applyFont="1" applyBorder="1" applyAlignment="1">
      <alignment horizontal="left" vertical="center"/>
    </xf>
  </cellXfs>
  <cellStyles count="4">
    <cellStyle name="Hyperlink" xfId="3" builtinId="8"/>
    <cellStyle name="Normal" xfId="0" builtinId="0"/>
    <cellStyle name="Normal 2" xfId="1" xr:uid="{FCC9650E-A42E-4285-B1C4-BFE8B38CBBD8}"/>
    <cellStyle name="Normal 2 4" xfId="2" xr:uid="{C86DF1F4-236B-4E73-9FF0-999B806F95C9}"/>
  </cellStyles>
  <dxfs count="19">
    <dxf>
      <fill>
        <patternFill>
          <bgColor rgb="FFDAE9F8"/>
        </patternFill>
      </fill>
    </dxf>
    <dxf>
      <fill>
        <patternFill>
          <bgColor rgb="FFDAE9F8"/>
        </patternFill>
      </fill>
    </dxf>
    <dxf>
      <fill>
        <patternFill>
          <bgColor rgb="FFDAE9F8"/>
        </patternFill>
      </fill>
    </dxf>
    <dxf>
      <fill>
        <patternFill>
          <bgColor rgb="FFDAE9F8"/>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5" formatCode="_(* #,##0_);_(* \(#,##0\);_(* &quot;0&quot;_);_(@_)"/>
    </dxf>
  </dxfs>
  <tableStyles count="0" defaultTableStyle="TableStyleMedium2" defaultPivotStyle="PivotStyleLight16"/>
  <colors>
    <mruColors>
      <color rgb="FFDAE9F8"/>
      <color rgb="FFFFFF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5</xdr:col>
      <xdr:colOff>9525</xdr:colOff>
      <xdr:row>5</xdr:row>
      <xdr:rowOff>0</xdr:rowOff>
    </xdr:to>
    <xdr:grpSp>
      <xdr:nvGrpSpPr>
        <xdr:cNvPr id="2" name="Group 1">
          <a:extLst>
            <a:ext uri="{FF2B5EF4-FFF2-40B4-BE49-F238E27FC236}">
              <a16:creationId xmlns:a16="http://schemas.microsoft.com/office/drawing/2014/main" id="{91634B39-9435-4836-B8E9-29841C9C05E0}"/>
            </a:ext>
          </a:extLst>
        </xdr:cNvPr>
        <xdr:cNvGrpSpPr/>
      </xdr:nvGrpSpPr>
      <xdr:grpSpPr>
        <a:xfrm>
          <a:off x="9525" y="0"/>
          <a:ext cx="870585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AD13E81-E8C8-F658-1A8F-C0F29D1FB680}"/>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6" name="Graphic 5" descr="Australian Government Department of Employment and Workplace Relations.">
            <a:extLst>
              <a:ext uri="{FF2B5EF4-FFF2-40B4-BE49-F238E27FC236}">
                <a16:creationId xmlns:a16="http://schemas.microsoft.com/office/drawing/2014/main" id="{C3E6C951-FF59-CFEB-FC3F-61EBCC2722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600A6F82-6F8A-4497-B4B8-DA4415AC302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9525</xdr:colOff>
      <xdr:row>0</xdr:row>
      <xdr:rowOff>0</xdr:rowOff>
    </xdr:from>
    <xdr:to>
      <xdr:col>5</xdr:col>
      <xdr:colOff>19050</xdr:colOff>
      <xdr:row>5</xdr:row>
      <xdr:rowOff>0</xdr:rowOff>
    </xdr:to>
    <xdr:grpSp>
      <xdr:nvGrpSpPr>
        <xdr:cNvPr id="3" name="Group 2">
          <a:extLst>
            <a:ext uri="{FF2B5EF4-FFF2-40B4-BE49-F238E27FC236}">
              <a16:creationId xmlns:a16="http://schemas.microsoft.com/office/drawing/2014/main" id="{BB788E72-717B-400C-AFA9-BBB09DC61FC2}"/>
            </a:ext>
          </a:extLst>
        </xdr:cNvPr>
        <xdr:cNvGrpSpPr/>
      </xdr:nvGrpSpPr>
      <xdr:grpSpPr>
        <a:xfrm>
          <a:off x="9525" y="0"/>
          <a:ext cx="8820150" cy="9525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75D87865-4557-1D95-A83C-974F8A06E0AF}"/>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75338FD6-521B-689D-5D34-EE5ED9C6803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0</xdr:row>
      <xdr:rowOff>0</xdr:rowOff>
    </xdr:from>
    <xdr:to>
      <xdr:col>5</xdr:col>
      <xdr:colOff>19050</xdr:colOff>
      <xdr:row>5</xdr:row>
      <xdr:rowOff>0</xdr:rowOff>
    </xdr:to>
    <xdr:grpSp>
      <xdr:nvGrpSpPr>
        <xdr:cNvPr id="2" name="Group 1">
          <a:extLst>
            <a:ext uri="{FF2B5EF4-FFF2-40B4-BE49-F238E27FC236}">
              <a16:creationId xmlns:a16="http://schemas.microsoft.com/office/drawing/2014/main" id="{B7E8F6D8-6476-475F-8F0F-7559D8E92E5E}"/>
            </a:ext>
          </a:extLst>
        </xdr:cNvPr>
        <xdr:cNvGrpSpPr/>
      </xdr:nvGrpSpPr>
      <xdr:grpSpPr>
        <a:xfrm>
          <a:off x="9526" y="0"/>
          <a:ext cx="831532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BC8250B-E820-5120-231F-07F966B8832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2651199-4722-CD7D-6B3C-FAA017969F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10</xdr:col>
      <xdr:colOff>9525</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9526" y="0"/>
          <a:ext cx="864869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9526</xdr:colOff>
      <xdr:row>0</xdr:row>
      <xdr:rowOff>0</xdr:rowOff>
    </xdr:from>
    <xdr:to>
      <xdr:col>10</xdr:col>
      <xdr:colOff>9525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9526" y="0"/>
          <a:ext cx="878204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782.641455787038"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e">
  <location ref="B12:W21"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19">
    <format dxfId="18">
      <pivotArea outline="0" collapsedLevelsAreSubtotals="1" fieldPosition="0"/>
    </format>
    <format dxfId="17">
      <pivotArea collapsedLevelsAreSubtotals="1" fieldPosition="0">
        <references count="1">
          <reference field="0" count="1">
            <x v="8"/>
          </reference>
        </references>
      </pivotArea>
    </format>
    <format dxfId="16">
      <pivotArea dataOnly="0" labelOnly="1" fieldPosition="0">
        <references count="1">
          <reference field="0" count="1">
            <x v="8"/>
          </reference>
        </references>
      </pivotArea>
    </format>
    <format dxfId="15">
      <pivotArea collapsedLevelsAreSubtotals="1" fieldPosition="0">
        <references count="1">
          <reference field="0" count="1">
            <x v="8"/>
          </reference>
        </references>
      </pivotArea>
    </format>
    <format dxfId="14">
      <pivotArea dataOnly="0" labelOnly="1" fieldPosition="0">
        <references count="1">
          <reference field="0" count="1">
            <x v="8"/>
          </reference>
        </references>
      </pivotArea>
    </format>
    <format dxfId="13">
      <pivotArea collapsedLevelsAreSubtotals="1" fieldPosition="0">
        <references count="1">
          <reference field="0" count="1">
            <x v="8"/>
          </reference>
        </references>
      </pivotArea>
    </format>
    <format dxfId="12">
      <pivotArea dataOnly="0" labelOnly="1" fieldPosition="0">
        <references count="1">
          <reference field="0" count="1">
            <x v="8"/>
          </reference>
        </references>
      </pivotArea>
    </format>
    <format dxfId="11">
      <pivotArea collapsedLevelsAreSubtotals="1" fieldPosition="0">
        <references count="1">
          <reference field="0" count="1">
            <x v="8"/>
          </reference>
        </references>
      </pivotArea>
    </format>
    <format dxfId="10">
      <pivotArea dataOnly="0" labelOnly="1" fieldPosition="0">
        <references count="1">
          <reference field="0" count="1">
            <x v="8"/>
          </reference>
        </references>
      </pivotArea>
    </format>
    <format dxfId="9">
      <pivotArea collapsedLevelsAreSubtotals="1" fieldPosition="0">
        <references count="1">
          <reference field="0" count="1">
            <x v="8"/>
          </reference>
        </references>
      </pivotArea>
    </format>
    <format dxfId="8">
      <pivotArea type="all" dataOnly="0" outline="0" fieldPosition="0"/>
    </format>
    <format dxfId="7">
      <pivotArea outline="0" collapsedLevelsAreSubtotals="1" fieldPosition="0"/>
    </format>
    <format dxfId="6">
      <pivotArea field="0" type="button" dataOnly="0" labelOnly="1" outline="0" axis="axisRow" fieldPosition="0"/>
    </format>
    <format dxfId="5">
      <pivotArea dataOnly="0" labelOnly="1" fieldPosition="0">
        <references count="1">
          <reference field="0" count="0"/>
        </references>
      </pivotArea>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field="0" type="button" dataOnly="0" labelOnly="1" outline="0" axis="axisRow" fieldPosition="0"/>
    </format>
    <format dxfId="2">
      <pivotArea dataOnly="0" labelOnly="1" outline="0" fieldPosition="0">
        <references count="1">
          <reference field="4294967294" count="21">
            <x v="0"/>
            <x v="1"/>
            <x v="2"/>
            <x v="3"/>
            <x v="4"/>
            <x v="5"/>
            <x v="6"/>
            <x v="7"/>
            <x v="8"/>
            <x v="9"/>
            <x v="10"/>
            <x v="11"/>
            <x v="12"/>
            <x v="13"/>
            <x v="14"/>
            <x v="15"/>
            <x v="16"/>
            <x v="17"/>
            <x v="18"/>
            <x v="19"/>
            <x v="20"/>
          </reference>
        </references>
      </pivotArea>
    </format>
    <format dxfId="1">
      <pivotArea collapsedLevelsAreSubtotals="1" fieldPosition="0">
        <references count="1">
          <reference field="0" count="1">
            <x v="8"/>
          </reference>
        </references>
      </pivotArea>
    </format>
    <format dxfId="0">
      <pivotArea dataOnly="0" labelOnly="1" fieldPosition="0">
        <references count="1">
          <reference field="0" count="1">
            <x v="8"/>
          </reference>
        </references>
      </pivotArea>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https://www.dewr.gov.au/parentpathway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pivotTable" Target="../pivotTables/pivotTable1.xm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data@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codeName="Sheet1">
    <tabColor rgb="FF00B0F0"/>
    <pageSetUpPr fitToPage="1"/>
  </sheetPr>
  <dimension ref="A1:L34"/>
  <sheetViews>
    <sheetView tabSelected="1" workbookViewId="0"/>
  </sheetViews>
  <sheetFormatPr defaultColWidth="9.140625" defaultRowHeight="15" x14ac:dyDescent="0.25"/>
  <cols>
    <col min="1" max="1" width="2.85546875" style="72" customWidth="1"/>
    <col min="2" max="2" width="8.5703125" style="55" customWidth="1"/>
    <col min="3" max="3" width="24" style="23" customWidth="1"/>
    <col min="4" max="4" width="35.5703125" style="23" customWidth="1"/>
    <col min="5" max="5" width="59.5703125" style="23" customWidth="1"/>
    <col min="6" max="16384" width="9.140625" style="23"/>
  </cols>
  <sheetData>
    <row r="1" spans="1:9" ht="15" customHeight="1" x14ac:dyDescent="0.25"/>
    <row r="2" spans="1:9" ht="15" customHeight="1" x14ac:dyDescent="0.25"/>
    <row r="3" spans="1:9" ht="15" customHeight="1" x14ac:dyDescent="0.25"/>
    <row r="4" spans="1:9" ht="15" customHeight="1" x14ac:dyDescent="0.25"/>
    <row r="5" spans="1:9" ht="15" customHeight="1" x14ac:dyDescent="0.25"/>
    <row r="6" spans="1:9" s="67" customFormat="1" ht="33" customHeight="1" x14ac:dyDescent="0.35">
      <c r="A6" s="73"/>
      <c r="B6" s="112" t="s">
        <v>79</v>
      </c>
      <c r="C6" s="113"/>
      <c r="D6" s="113"/>
      <c r="E6" s="114"/>
      <c r="I6" s="71"/>
    </row>
    <row r="7" spans="1:9" ht="20.100000000000001" customHeight="1" x14ac:dyDescent="0.25">
      <c r="B7" s="115" t="str">
        <f>"For the Period 1 March 2025 to " &amp; TEXT('Caveats &amp; Data Descriptions'!E16, "DD MMMM YYYY") &amp; " - Data as at " &amp; TEXT('Caveats &amp; Data Descriptions'!E16, "DD MMMM YYYY")</f>
        <v>For the Period 1 March 2025 to 30 April 2025 - Data as at 30 April 2025</v>
      </c>
      <c r="C7" s="116"/>
      <c r="D7" s="116"/>
      <c r="E7" s="117"/>
    </row>
    <row r="8" spans="1:9" ht="15" customHeight="1" x14ac:dyDescent="0.25">
      <c r="B8" s="123"/>
      <c r="C8" s="124"/>
      <c r="D8" s="124"/>
    </row>
    <row r="9" spans="1:9" ht="30" customHeight="1" thickBot="1" x14ac:dyDescent="0.3">
      <c r="B9" s="118" t="s">
        <v>32</v>
      </c>
      <c r="C9" s="118"/>
      <c r="D9" s="119"/>
      <c r="E9" s="119"/>
    </row>
    <row r="10" spans="1:9" ht="15" customHeight="1" x14ac:dyDescent="0.25">
      <c r="B10" s="120"/>
      <c r="C10" s="121"/>
      <c r="D10" s="121"/>
      <c r="E10" s="122"/>
    </row>
    <row r="11" spans="1:9" ht="15" customHeight="1" x14ac:dyDescent="0.25">
      <c r="B11" s="104" t="s">
        <v>62</v>
      </c>
      <c r="C11" s="105"/>
      <c r="D11" s="32"/>
      <c r="E11" s="26"/>
    </row>
    <row r="12" spans="1:9" ht="15" customHeight="1" x14ac:dyDescent="0.25">
      <c r="B12" s="106" t="s">
        <v>57</v>
      </c>
      <c r="C12" s="107"/>
      <c r="D12" s="107"/>
      <c r="E12" s="108"/>
    </row>
    <row r="13" spans="1:9" ht="15" customHeight="1" x14ac:dyDescent="0.25">
      <c r="B13" s="109" t="s">
        <v>119</v>
      </c>
      <c r="C13" s="110"/>
      <c r="D13" s="111"/>
      <c r="F13" s="123"/>
      <c r="G13" s="123"/>
      <c r="H13" s="123"/>
    </row>
    <row r="14" spans="1:9" ht="15" customHeight="1" x14ac:dyDescent="0.25">
      <c r="B14" s="109" t="s">
        <v>105</v>
      </c>
      <c r="C14" s="110"/>
      <c r="D14" s="111"/>
      <c r="F14" s="25"/>
      <c r="G14" s="25"/>
      <c r="H14" s="25"/>
    </row>
    <row r="15" spans="1:9" ht="15" customHeight="1" x14ac:dyDescent="0.25">
      <c r="B15" s="123"/>
      <c r="C15" s="124"/>
      <c r="D15" s="124"/>
    </row>
    <row r="16" spans="1:9" ht="20.100000000000001" customHeight="1" x14ac:dyDescent="0.25">
      <c r="B16" s="70"/>
    </row>
    <row r="17" spans="2:12" ht="30" customHeight="1" x14ac:dyDescent="0.25">
      <c r="B17" s="70"/>
    </row>
    <row r="18" spans="2:12" ht="15" customHeight="1" x14ac:dyDescent="0.25">
      <c r="B18" s="70"/>
    </row>
    <row r="19" spans="2:12" ht="20.100000000000001" customHeight="1" x14ac:dyDescent="0.25">
      <c r="B19" s="70"/>
    </row>
    <row r="20" spans="2:12" ht="15" customHeight="1" x14ac:dyDescent="0.25">
      <c r="B20" s="70"/>
    </row>
    <row r="21" spans="2:12" ht="15" customHeight="1" x14ac:dyDescent="0.25">
      <c r="B21" s="70"/>
    </row>
    <row r="22" spans="2:12" ht="18.75" x14ac:dyDescent="0.25">
      <c r="B22" s="125" t="s">
        <v>33</v>
      </c>
      <c r="C22" s="125"/>
      <c r="D22" s="125"/>
      <c r="E22" s="125"/>
      <c r="F22" s="41"/>
      <c r="G22" s="41"/>
      <c r="H22" s="41"/>
      <c r="I22" s="42"/>
      <c r="J22" s="42"/>
      <c r="K22" s="42"/>
      <c r="L22" s="42"/>
    </row>
    <row r="23" spans="2:12" ht="29.25" customHeight="1" x14ac:dyDescent="0.25">
      <c r="B23" s="126" t="s">
        <v>78</v>
      </c>
      <c r="C23" s="126"/>
      <c r="D23" s="126"/>
      <c r="E23" s="126"/>
      <c r="F23" s="43"/>
      <c r="G23" s="43"/>
      <c r="H23" s="43"/>
      <c r="I23" s="43"/>
      <c r="J23" s="43"/>
      <c r="K23" s="43"/>
      <c r="L23" s="43"/>
    </row>
    <row r="24" spans="2:12" x14ac:dyDescent="0.25">
      <c r="B24" s="44" t="s">
        <v>58</v>
      </c>
      <c r="C24" s="45"/>
      <c r="D24" s="45"/>
      <c r="E24" s="46"/>
      <c r="F24" s="46"/>
      <c r="G24" s="46"/>
      <c r="H24" s="46"/>
      <c r="I24" s="42"/>
      <c r="J24" s="42"/>
      <c r="K24" s="42"/>
      <c r="L24" s="42"/>
    </row>
    <row r="25" spans="2:12" x14ac:dyDescent="0.25">
      <c r="B25" s="44"/>
      <c r="C25" s="45"/>
      <c r="D25" s="45"/>
      <c r="E25" s="46"/>
      <c r="F25" s="46"/>
      <c r="G25" s="46"/>
      <c r="H25" s="46"/>
      <c r="I25" s="42"/>
      <c r="J25" s="42"/>
      <c r="K25" s="42"/>
      <c r="L25" s="42"/>
    </row>
    <row r="26" spans="2:12" x14ac:dyDescent="0.25">
      <c r="B26" s="47" t="s">
        <v>34</v>
      </c>
      <c r="C26" s="46"/>
      <c r="D26" s="46"/>
      <c r="E26" s="46"/>
      <c r="F26" s="46"/>
      <c r="G26" s="46"/>
      <c r="H26" s="46"/>
      <c r="I26" s="42"/>
      <c r="J26" s="42"/>
      <c r="K26" s="42"/>
      <c r="L26" s="42"/>
    </row>
    <row r="27" spans="2:12" x14ac:dyDescent="0.25">
      <c r="B27" s="42" t="s">
        <v>35</v>
      </c>
      <c r="C27"/>
      <c r="D27" s="72"/>
      <c r="E27"/>
      <c r="F27"/>
      <c r="G27"/>
      <c r="H27" s="42"/>
      <c r="I27" s="42"/>
      <c r="J27" s="42"/>
      <c r="K27" s="42"/>
      <c r="L27" s="42"/>
    </row>
    <row r="28" spans="2:12" x14ac:dyDescent="0.25">
      <c r="B28" s="39" t="s">
        <v>36</v>
      </c>
      <c r="C28" s="44"/>
      <c r="D28" s="39"/>
      <c r="E28" s="44"/>
      <c r="F28" s="44"/>
      <c r="G28" s="44"/>
      <c r="H28" s="42"/>
      <c r="I28" s="42"/>
      <c r="J28" s="42"/>
      <c r="K28" s="42"/>
      <c r="L28" s="42"/>
    </row>
    <row r="29" spans="2:12" x14ac:dyDescent="0.25">
      <c r="B29" s="39"/>
      <c r="C29" s="44"/>
      <c r="D29" s="39"/>
      <c r="E29" s="44"/>
      <c r="F29" s="44"/>
      <c r="G29" s="44"/>
      <c r="H29" s="42"/>
      <c r="I29" s="42"/>
      <c r="J29" s="42"/>
      <c r="K29" s="42"/>
      <c r="L29" s="42"/>
    </row>
    <row r="30" spans="2:12" x14ac:dyDescent="0.25">
      <c r="B30" s="39" t="s">
        <v>37</v>
      </c>
      <c r="C30" s="42"/>
      <c r="D30" s="42"/>
      <c r="E30" s="42"/>
      <c r="F30" s="42"/>
      <c r="G30" s="42"/>
      <c r="H30" s="42"/>
      <c r="I30" s="42"/>
      <c r="J30" s="42"/>
      <c r="K30" s="42"/>
      <c r="L30" s="42"/>
    </row>
    <row r="31" spans="2:12" x14ac:dyDescent="0.25">
      <c r="B31" s="70"/>
    </row>
    <row r="32" spans="2:12" x14ac:dyDescent="0.25">
      <c r="B32" s="70"/>
    </row>
    <row r="33" spans="2:2" x14ac:dyDescent="0.25">
      <c r="B33" s="70"/>
    </row>
    <row r="34" spans="2:2" x14ac:dyDescent="0.25">
      <c r="B34" s="70"/>
    </row>
  </sheetData>
  <mergeCells count="13">
    <mergeCell ref="F13:H13"/>
    <mergeCell ref="B13:D13"/>
    <mergeCell ref="B15:D15"/>
    <mergeCell ref="B22:E22"/>
    <mergeCell ref="B23:E23"/>
    <mergeCell ref="B11:C11"/>
    <mergeCell ref="B12:E12"/>
    <mergeCell ref="B14:D14"/>
    <mergeCell ref="B6:E6"/>
    <mergeCell ref="B7:E7"/>
    <mergeCell ref="B9:E9"/>
    <mergeCell ref="B10:E10"/>
    <mergeCell ref="B8:D8"/>
  </mergeCells>
  <hyperlinks>
    <hyperlink ref="B13:D13" location="'Table 1. Caseload by State'!A1" display="Table 1. Parent Pathways Caseload by Participant State" xr:uid="{3ACF38C5-861C-4270-AFBC-D0EF2317B24F}"/>
    <hyperlink ref="B14:D14" location="'Table 2. Time Series'!A1" display="Table 2. Parent Pathways Caseload - Time Series" xr:uid="{0127DF03-39B3-4BE7-AC2B-7E33E2F056C5}"/>
    <hyperlink ref="B11" location="'Program descriptors'!A1" display="'Program descriptors'!A1" xr:uid="{9B7E9349-CC9C-4509-9744-0D4595DB3BA9}"/>
    <hyperlink ref="B11:C11" location="'Program descriptors'!A1" display="Program Descriptors" xr:uid="{9CCBC068-5058-47FC-BFA2-3737441CA67A}"/>
    <hyperlink ref="B12:E12" location="'Caveats &amp; Data Descriptions'!A1" display="Caveats &amp; Data Descriptions" xr:uid="{355F2EEC-58E4-43C3-A009-E682276FCDD2}"/>
    <hyperlink ref="B24" r:id="rId1" xr:uid="{D19B8CEF-0F5A-414A-9891-7CD582DD3CAB}"/>
    <hyperlink ref="B30" r:id="rId2" xr:uid="{45DCCC0F-7479-43D2-9E4E-5362E3391A40}"/>
    <hyperlink ref="B28" r:id="rId3" xr:uid="{52C454C1-2F5F-4D7C-9954-08CC170990ED}"/>
  </hyperlinks>
  <pageMargins left="0.39370078740157483" right="0.39370078740157483" top="0.74803149606299213" bottom="0.74803149606299213" header="0.31496062992125984" footer="0.31496062992125984"/>
  <pageSetup paperSize="9" scale="61"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226A-A89F-4207-B333-1B5F990643F0}">
  <sheetPr codeName="Sheet2">
    <tabColor rgb="FF00B0F0"/>
  </sheetPr>
  <dimension ref="A1:L65"/>
  <sheetViews>
    <sheetView zoomScaleNormal="100" workbookViewId="0">
      <selection activeCell="B6" sqref="B6:E6"/>
    </sheetView>
  </sheetViews>
  <sheetFormatPr defaultColWidth="9.140625" defaultRowHeight="15" x14ac:dyDescent="0.25"/>
  <cols>
    <col min="1" max="1" width="2.85546875" style="74" customWidth="1"/>
    <col min="2" max="2" width="8.5703125" style="4" customWidth="1"/>
    <col min="3" max="3" width="24" style="4" customWidth="1"/>
    <col min="4" max="4" width="35.5703125" style="4" customWidth="1"/>
    <col min="5" max="5" width="61.140625" style="4" customWidth="1"/>
    <col min="6" max="16384" width="9.140625" style="4"/>
  </cols>
  <sheetData>
    <row r="1" spans="1:5" ht="15" customHeight="1" x14ac:dyDescent="0.25"/>
    <row r="2" spans="1:5" ht="15" customHeight="1" x14ac:dyDescent="0.25"/>
    <row r="3" spans="1:5" ht="15" customHeight="1" x14ac:dyDescent="0.25"/>
    <row r="4" spans="1:5" ht="15" customHeight="1" x14ac:dyDescent="0.25"/>
    <row r="5" spans="1:5" ht="15" customHeight="1" x14ac:dyDescent="0.25">
      <c r="A5" s="75"/>
      <c r="B5" s="24"/>
      <c r="C5" s="24"/>
      <c r="D5" s="24"/>
    </row>
    <row r="6" spans="1:5" s="65" customFormat="1" ht="33" customHeight="1" x14ac:dyDescent="0.35">
      <c r="A6" s="76"/>
      <c r="B6" s="133" t="s">
        <v>79</v>
      </c>
      <c r="C6" s="134"/>
      <c r="D6" s="134"/>
      <c r="E6" s="135"/>
    </row>
    <row r="7" spans="1:5" ht="20.100000000000001" customHeight="1" x14ac:dyDescent="0.25">
      <c r="A7" s="77"/>
      <c r="B7" s="136" t="str">
        <f>"For the Period 1 March 2025 to " &amp; TEXT('Caveats &amp; Data Descriptions'!E16, "DD MMMM YYYY") &amp; " - Data as at " &amp; TEXT('Caveats &amp; Data Descriptions'!E16, "DD MMMM YYYY")</f>
        <v>For the Period 1 March 2025 to 30 April 2025 - Data as at 30 April 2025</v>
      </c>
      <c r="C7" s="137"/>
      <c r="D7" s="137"/>
      <c r="E7" s="138"/>
    </row>
    <row r="8" spans="1:5" ht="15" customHeight="1" x14ac:dyDescent="0.25">
      <c r="A8" s="78"/>
      <c r="B8" s="139"/>
      <c r="C8" s="139"/>
      <c r="D8" s="139"/>
      <c r="E8" s="140"/>
    </row>
    <row r="9" spans="1:5" ht="30" customHeight="1" thickBot="1" x14ac:dyDescent="0.3">
      <c r="A9" s="75"/>
      <c r="B9" s="118" t="s">
        <v>63</v>
      </c>
      <c r="C9" s="118"/>
      <c r="D9" s="119"/>
      <c r="E9" s="119"/>
    </row>
    <row r="10" spans="1:5" ht="15.75" x14ac:dyDescent="0.25">
      <c r="A10" s="79"/>
      <c r="B10" s="141"/>
      <c r="C10" s="141"/>
      <c r="D10" s="141"/>
      <c r="E10" s="142"/>
    </row>
    <row r="11" spans="1:5" ht="15" customHeight="1" x14ac:dyDescent="0.25">
      <c r="A11" s="80"/>
      <c r="B11" s="143" t="s">
        <v>64</v>
      </c>
      <c r="C11" s="143"/>
      <c r="D11" s="143"/>
      <c r="E11" s="144"/>
    </row>
    <row r="12" spans="1:5" x14ac:dyDescent="0.25">
      <c r="A12" s="81"/>
      <c r="B12" s="145"/>
      <c r="C12" s="145"/>
      <c r="D12" s="145"/>
      <c r="E12" s="146"/>
    </row>
    <row r="13" spans="1:5" x14ac:dyDescent="0.25">
      <c r="A13" s="81"/>
      <c r="B13" s="145"/>
      <c r="C13" s="145"/>
      <c r="D13" s="145"/>
      <c r="E13" s="146"/>
    </row>
    <row r="14" spans="1:5" ht="10.5" customHeight="1" x14ac:dyDescent="0.25">
      <c r="A14" s="79"/>
      <c r="B14" s="33"/>
      <c r="C14" s="33"/>
      <c r="D14" s="33"/>
      <c r="E14" s="34"/>
    </row>
    <row r="15" spans="1:5" x14ac:dyDescent="0.25">
      <c r="A15" s="80"/>
      <c r="B15" s="156" t="s">
        <v>65</v>
      </c>
      <c r="C15" s="157"/>
      <c r="D15" s="157"/>
      <c r="E15" s="158"/>
    </row>
    <row r="16" spans="1:5" s="27" customFormat="1" x14ac:dyDescent="0.25">
      <c r="A16" s="82"/>
      <c r="B16" s="159"/>
      <c r="C16" s="159"/>
      <c r="D16" s="159"/>
      <c r="E16" s="160"/>
    </row>
    <row r="17" spans="1:5" x14ac:dyDescent="0.25">
      <c r="A17" s="79"/>
      <c r="B17" s="161"/>
      <c r="C17" s="161"/>
      <c r="D17" s="161"/>
      <c r="E17" s="162"/>
    </row>
    <row r="18" spans="1:5" ht="11.25" customHeight="1" x14ac:dyDescent="0.25">
      <c r="A18" s="78"/>
      <c r="B18" s="147"/>
      <c r="C18" s="148"/>
      <c r="D18" s="148"/>
      <c r="E18" s="149"/>
    </row>
    <row r="19" spans="1:5" ht="15.75" x14ac:dyDescent="0.25">
      <c r="A19" s="77"/>
      <c r="B19" s="150" t="s">
        <v>49</v>
      </c>
      <c r="C19" s="151"/>
      <c r="D19" s="151"/>
      <c r="E19" s="152"/>
    </row>
    <row r="20" spans="1:5" x14ac:dyDescent="0.25">
      <c r="A20" s="80"/>
      <c r="B20" s="163" t="s">
        <v>66</v>
      </c>
      <c r="C20" s="163"/>
      <c r="D20" s="163"/>
      <c r="E20" s="164"/>
    </row>
    <row r="21" spans="1:5" x14ac:dyDescent="0.25">
      <c r="A21" s="79"/>
      <c r="B21" s="165"/>
      <c r="C21" s="165"/>
      <c r="D21" s="165"/>
      <c r="E21" s="166"/>
    </row>
    <row r="22" spans="1:5" s="27" customFormat="1" ht="7.5" customHeight="1" x14ac:dyDescent="0.25">
      <c r="A22" s="83"/>
      <c r="B22" s="153"/>
      <c r="C22" s="154"/>
      <c r="D22" s="154"/>
      <c r="E22" s="155"/>
    </row>
    <row r="23" spans="1:5" x14ac:dyDescent="0.25">
      <c r="A23" s="80"/>
      <c r="B23" s="163" t="s">
        <v>67</v>
      </c>
      <c r="C23" s="163"/>
      <c r="D23" s="163"/>
      <c r="E23" s="164"/>
    </row>
    <row r="24" spans="1:5" x14ac:dyDescent="0.25">
      <c r="A24" s="79"/>
      <c r="B24" s="165"/>
      <c r="C24" s="165"/>
      <c r="D24" s="165"/>
      <c r="E24" s="166"/>
    </row>
    <row r="25" spans="1:5" ht="7.5" customHeight="1" x14ac:dyDescent="0.25">
      <c r="A25" s="78"/>
      <c r="B25" s="147"/>
      <c r="C25" s="148"/>
      <c r="D25" s="148"/>
      <c r="E25" s="149"/>
    </row>
    <row r="26" spans="1:5" s="27" customFormat="1" x14ac:dyDescent="0.25">
      <c r="A26" s="84"/>
      <c r="B26" s="127" t="s">
        <v>53</v>
      </c>
      <c r="C26" s="128"/>
      <c r="D26" s="128"/>
      <c r="E26" s="129"/>
    </row>
    <row r="27" spans="1:5" x14ac:dyDescent="0.25">
      <c r="A27" s="85"/>
      <c r="B27" s="130"/>
      <c r="C27" s="131"/>
      <c r="D27" s="131"/>
      <c r="E27" s="132"/>
    </row>
    <row r="28" spans="1:5" ht="11.25" customHeight="1" x14ac:dyDescent="0.25">
      <c r="A28" s="77"/>
      <c r="B28" s="173"/>
      <c r="C28" s="174"/>
      <c r="D28" s="174"/>
      <c r="E28" s="175"/>
    </row>
    <row r="29" spans="1:5" s="27" customFormat="1" ht="15.75" x14ac:dyDescent="0.25">
      <c r="A29" s="83"/>
      <c r="B29" s="167" t="s">
        <v>50</v>
      </c>
      <c r="C29" s="168"/>
      <c r="D29" s="168"/>
      <c r="E29" s="169"/>
    </row>
    <row r="30" spans="1:5" s="27" customFormat="1" ht="15.75" x14ac:dyDescent="0.25">
      <c r="A30" s="83"/>
      <c r="B30" s="176" t="s">
        <v>115</v>
      </c>
      <c r="C30" s="177"/>
      <c r="D30" s="177"/>
      <c r="E30" s="178"/>
    </row>
    <row r="31" spans="1:5" s="27" customFormat="1" ht="5.25" customHeight="1" x14ac:dyDescent="0.25">
      <c r="A31" s="84"/>
      <c r="B31" s="188" t="s">
        <v>114</v>
      </c>
      <c r="C31" s="189"/>
      <c r="D31" s="189"/>
      <c r="E31" s="190"/>
    </row>
    <row r="32" spans="1:5" s="27" customFormat="1" ht="12.75" customHeight="1" x14ac:dyDescent="0.25">
      <c r="A32" s="86"/>
      <c r="B32" s="191"/>
      <c r="C32" s="192"/>
      <c r="D32" s="192"/>
      <c r="E32" s="193"/>
    </row>
    <row r="33" spans="1:5" s="28" customFormat="1" x14ac:dyDescent="0.25">
      <c r="A33" s="87"/>
      <c r="B33" s="191"/>
      <c r="C33" s="192"/>
      <c r="D33" s="192"/>
      <c r="E33" s="193"/>
    </row>
    <row r="34" spans="1:5" s="27" customFormat="1" x14ac:dyDescent="0.25">
      <c r="A34" s="86"/>
      <c r="B34" s="191"/>
      <c r="C34" s="192"/>
      <c r="D34" s="192"/>
      <c r="E34" s="193"/>
    </row>
    <row r="35" spans="1:5" s="27" customFormat="1" x14ac:dyDescent="0.25">
      <c r="A35" s="88"/>
      <c r="B35" s="194"/>
      <c r="C35" s="195"/>
      <c r="D35" s="195"/>
      <c r="E35" s="196"/>
    </row>
    <row r="36" spans="1:5" ht="21" customHeight="1" x14ac:dyDescent="0.25">
      <c r="A36" s="77"/>
      <c r="B36" s="170" t="s">
        <v>117</v>
      </c>
      <c r="C36" s="171"/>
      <c r="D36" s="171"/>
      <c r="E36" s="172"/>
    </row>
    <row r="37" spans="1:5" ht="15" customHeight="1" x14ac:dyDescent="0.25">
      <c r="A37" s="89"/>
      <c r="B37" s="179" t="s">
        <v>116</v>
      </c>
      <c r="C37" s="180"/>
      <c r="D37" s="180"/>
      <c r="E37" s="181"/>
    </row>
    <row r="38" spans="1:5" ht="15" customHeight="1" x14ac:dyDescent="0.25">
      <c r="A38" s="90"/>
      <c r="B38" s="182"/>
      <c r="C38" s="183"/>
      <c r="D38" s="183"/>
      <c r="E38" s="184"/>
    </row>
    <row r="39" spans="1:5" ht="15" customHeight="1" x14ac:dyDescent="0.25">
      <c r="A39" s="90"/>
      <c r="B39" s="182"/>
      <c r="C39" s="183"/>
      <c r="D39" s="183"/>
      <c r="E39" s="184"/>
    </row>
    <row r="40" spans="1:5" ht="15.75" customHeight="1" x14ac:dyDescent="0.25">
      <c r="A40" s="85"/>
      <c r="B40" s="185"/>
      <c r="C40" s="186"/>
      <c r="D40" s="186"/>
      <c r="E40" s="187"/>
    </row>
    <row r="41" spans="1:5" ht="10.5" customHeight="1" x14ac:dyDescent="0.25">
      <c r="B41" s="35"/>
      <c r="C41" s="35"/>
      <c r="D41" s="35"/>
      <c r="E41" s="35"/>
    </row>
    <row r="42" spans="1:5" ht="15.75" x14ac:dyDescent="0.25">
      <c r="A42" s="77"/>
      <c r="B42" s="203" t="s">
        <v>80</v>
      </c>
      <c r="C42" s="204"/>
      <c r="D42" s="204"/>
      <c r="E42" s="205"/>
    </row>
    <row r="43" spans="1:5" ht="15" customHeight="1" x14ac:dyDescent="0.25">
      <c r="A43" s="89"/>
      <c r="B43" s="206" t="s">
        <v>51</v>
      </c>
      <c r="C43" s="163"/>
      <c r="D43" s="163"/>
      <c r="E43" s="164"/>
    </row>
    <row r="44" spans="1:5" x14ac:dyDescent="0.25">
      <c r="A44" s="90"/>
      <c r="B44" s="207"/>
      <c r="C44" s="208"/>
      <c r="D44" s="208"/>
      <c r="E44" s="209"/>
    </row>
    <row r="45" spans="1:5" ht="10.5" customHeight="1" x14ac:dyDescent="0.25">
      <c r="A45" s="85"/>
      <c r="B45" s="36"/>
      <c r="C45" s="37"/>
      <c r="D45" s="37"/>
      <c r="E45" s="38"/>
    </row>
    <row r="46" spans="1:5" ht="15.75" x14ac:dyDescent="0.25">
      <c r="A46" s="77"/>
      <c r="B46" s="203" t="s">
        <v>52</v>
      </c>
      <c r="C46" s="204"/>
      <c r="D46" s="204"/>
      <c r="E46" s="205"/>
    </row>
    <row r="47" spans="1:5" ht="15.75" customHeight="1" x14ac:dyDescent="0.25">
      <c r="A47" s="89"/>
      <c r="B47" s="206" t="s">
        <v>81</v>
      </c>
      <c r="C47" s="163"/>
      <c r="D47" s="163"/>
      <c r="E47" s="164"/>
    </row>
    <row r="48" spans="1:5" ht="15.75" customHeight="1" x14ac:dyDescent="0.25">
      <c r="A48" s="85"/>
      <c r="B48" s="210"/>
      <c r="C48" s="165"/>
      <c r="D48" s="165"/>
      <c r="E48" s="166"/>
    </row>
    <row r="49" spans="1:12" ht="10.5" customHeight="1" x14ac:dyDescent="0.25">
      <c r="B49" s="35"/>
      <c r="C49" s="35"/>
      <c r="D49" s="35"/>
      <c r="E49" s="35"/>
    </row>
    <row r="50" spans="1:12" x14ac:dyDescent="0.25">
      <c r="A50" s="89"/>
      <c r="B50" s="197" t="s">
        <v>54</v>
      </c>
      <c r="C50" s="198"/>
      <c r="D50" s="198"/>
      <c r="E50" s="199"/>
    </row>
    <row r="51" spans="1:12" x14ac:dyDescent="0.25">
      <c r="A51" s="85"/>
      <c r="B51" s="200"/>
      <c r="C51" s="201"/>
      <c r="D51" s="201"/>
      <c r="E51" s="202"/>
    </row>
    <row r="52" spans="1:12" x14ac:dyDescent="0.25">
      <c r="A52" s="81"/>
      <c r="B52" s="39" t="s">
        <v>55</v>
      </c>
      <c r="C52" s="40"/>
      <c r="D52" s="40"/>
      <c r="E52" s="40"/>
    </row>
    <row r="57" spans="1:12" s="23" customFormat="1" ht="18.75" x14ac:dyDescent="0.25">
      <c r="A57" s="91"/>
      <c r="B57" s="125" t="s">
        <v>33</v>
      </c>
      <c r="C57" s="125"/>
      <c r="D57" s="125"/>
      <c r="E57" s="125"/>
      <c r="F57" s="41"/>
      <c r="G57" s="41"/>
      <c r="H57" s="41"/>
      <c r="I57" s="42"/>
      <c r="J57" s="42"/>
      <c r="K57" s="42"/>
      <c r="L57" s="42"/>
    </row>
    <row r="58" spans="1:12" s="23" customFormat="1" ht="29.25" customHeight="1" x14ac:dyDescent="0.25">
      <c r="A58" s="72"/>
      <c r="B58" s="126" t="s">
        <v>78</v>
      </c>
      <c r="C58" s="126"/>
      <c r="D58" s="126"/>
      <c r="E58" s="126"/>
      <c r="F58" s="43"/>
      <c r="G58" s="43"/>
      <c r="H58" s="43"/>
      <c r="I58" s="43"/>
      <c r="J58" s="43"/>
      <c r="K58" s="43"/>
      <c r="L58" s="43"/>
    </row>
    <row r="59" spans="1:12" s="23" customFormat="1" x14ac:dyDescent="0.25">
      <c r="A59" s="72"/>
      <c r="B59" s="44" t="s">
        <v>58</v>
      </c>
      <c r="C59" s="45"/>
      <c r="D59" s="45"/>
      <c r="E59" s="46"/>
      <c r="F59" s="46"/>
      <c r="G59" s="46"/>
      <c r="H59" s="46"/>
      <c r="I59" s="42"/>
      <c r="J59" s="42"/>
      <c r="K59" s="42"/>
      <c r="L59" s="42"/>
    </row>
    <row r="60" spans="1:12" s="23" customFormat="1" x14ac:dyDescent="0.25">
      <c r="A60" s="72"/>
      <c r="B60" s="44"/>
      <c r="C60" s="45"/>
      <c r="D60" s="45"/>
      <c r="E60" s="46"/>
      <c r="F60" s="46"/>
      <c r="G60" s="46"/>
      <c r="H60" s="46"/>
      <c r="I60" s="42"/>
      <c r="J60" s="42"/>
      <c r="K60" s="42"/>
      <c r="L60" s="42"/>
    </row>
    <row r="61" spans="1:12" s="23" customFormat="1" x14ac:dyDescent="0.25">
      <c r="A61" s="72"/>
      <c r="B61" s="47" t="s">
        <v>34</v>
      </c>
      <c r="C61" s="46"/>
      <c r="D61" s="46"/>
      <c r="E61" s="46"/>
      <c r="F61" s="46"/>
      <c r="G61" s="46"/>
      <c r="H61" s="46"/>
      <c r="I61" s="42"/>
      <c r="J61" s="42"/>
      <c r="K61" s="42"/>
      <c r="L61" s="42"/>
    </row>
    <row r="62" spans="1:12" s="23" customFormat="1" x14ac:dyDescent="0.25">
      <c r="A62" s="72"/>
      <c r="B62" s="42" t="s">
        <v>35</v>
      </c>
      <c r="C62"/>
      <c r="E62"/>
      <c r="F62"/>
      <c r="G62"/>
      <c r="H62" s="42"/>
      <c r="I62" s="42"/>
      <c r="J62" s="42"/>
      <c r="K62" s="42"/>
      <c r="L62" s="42"/>
    </row>
    <row r="63" spans="1:12" s="23" customFormat="1" x14ac:dyDescent="0.25">
      <c r="A63" s="72"/>
      <c r="B63" s="92" t="s">
        <v>36</v>
      </c>
      <c r="C63" s="44"/>
      <c r="D63" s="39"/>
      <c r="E63" s="44"/>
      <c r="F63" s="44"/>
      <c r="G63" s="44"/>
      <c r="H63" s="42"/>
      <c r="I63" s="42"/>
      <c r="J63" s="42"/>
      <c r="K63" s="42"/>
      <c r="L63" s="42"/>
    </row>
    <row r="64" spans="1:12" s="23" customFormat="1" x14ac:dyDescent="0.25">
      <c r="A64" s="72"/>
      <c r="B64" s="92"/>
      <c r="C64" s="44"/>
      <c r="D64" s="39"/>
      <c r="E64" s="44"/>
      <c r="F64" s="44"/>
      <c r="G64" s="44"/>
      <c r="H64" s="42"/>
      <c r="I64" s="42"/>
      <c r="J64" s="42"/>
      <c r="K64" s="42"/>
      <c r="L64" s="42"/>
    </row>
    <row r="65" spans="1:12" s="23" customFormat="1" x14ac:dyDescent="0.25">
      <c r="A65" s="72"/>
      <c r="B65" s="39" t="s">
        <v>37</v>
      </c>
      <c r="C65" s="42"/>
      <c r="D65" s="42"/>
      <c r="E65" s="42"/>
      <c r="F65" s="42"/>
      <c r="G65" s="42"/>
      <c r="H65" s="42"/>
      <c r="I65" s="42"/>
      <c r="J65" s="42"/>
      <c r="K65" s="42"/>
      <c r="L65" s="42"/>
    </row>
  </sheetData>
  <mergeCells count="27">
    <mergeCell ref="B50:E51"/>
    <mergeCell ref="B42:E42"/>
    <mergeCell ref="B43:E44"/>
    <mergeCell ref="B46:E46"/>
    <mergeCell ref="B47:E48"/>
    <mergeCell ref="B29:E29"/>
    <mergeCell ref="B36:E36"/>
    <mergeCell ref="B28:E28"/>
    <mergeCell ref="B30:E30"/>
    <mergeCell ref="B37:E40"/>
    <mergeCell ref="B31:E35"/>
    <mergeCell ref="B57:E57"/>
    <mergeCell ref="B58:E58"/>
    <mergeCell ref="B26:E27"/>
    <mergeCell ref="B6:E6"/>
    <mergeCell ref="B7:E7"/>
    <mergeCell ref="B8:E8"/>
    <mergeCell ref="B9:E9"/>
    <mergeCell ref="B10:E10"/>
    <mergeCell ref="B11:E13"/>
    <mergeCell ref="B18:E18"/>
    <mergeCell ref="B19:E19"/>
    <mergeCell ref="B22:E22"/>
    <mergeCell ref="B25:E25"/>
    <mergeCell ref="B15:E17"/>
    <mergeCell ref="B20:E21"/>
    <mergeCell ref="B23:E24"/>
  </mergeCells>
  <hyperlinks>
    <hyperlink ref="B52" r:id="rId1" xr:uid="{43291CE8-A99B-4377-B891-DA2DAD264C26}"/>
    <hyperlink ref="B59" r:id="rId2" xr:uid="{30D16A7E-B440-4E90-8E61-3056E3D2301E}"/>
    <hyperlink ref="B65" r:id="rId3" xr:uid="{3B890BF2-7C65-45C0-AA38-5522732F9C5F}"/>
    <hyperlink ref="B63" r:id="rId4" xr:uid="{6C460C4B-FB2C-4DB5-B057-B4EA19923B28}"/>
  </hyperlinks>
  <pageMargins left="0.39370078740157483" right="0.39370078740157483" top="0.74803149606299213" bottom="0.74803149606299213" header="0.31496062992125984" footer="0.31496062992125984"/>
  <pageSetup paperSize="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43FAE-3283-4617-A71F-3A64A82D6A69}">
  <sheetPr codeName="Sheet3">
    <tabColor rgb="FF00B0F0"/>
  </sheetPr>
  <dimension ref="A1:L64"/>
  <sheetViews>
    <sheetView workbookViewId="0">
      <selection activeCell="B6" sqref="B6"/>
    </sheetView>
  </sheetViews>
  <sheetFormatPr defaultColWidth="9.140625" defaultRowHeight="15" x14ac:dyDescent="0.25"/>
  <cols>
    <col min="1" max="1" width="2.85546875" style="74" customWidth="1"/>
    <col min="2" max="2" width="8.5703125" style="4" customWidth="1"/>
    <col min="3" max="3" width="24" style="4" customWidth="1"/>
    <col min="4" max="4" width="29.5703125" style="4" customWidth="1"/>
    <col min="5" max="5" width="59.5703125" style="4" customWidth="1"/>
    <col min="6" max="16384" width="9.140625" style="4"/>
  </cols>
  <sheetData>
    <row r="1" spans="1:5" ht="15" customHeight="1" x14ac:dyDescent="0.25"/>
    <row r="2" spans="1:5" ht="15" customHeight="1" x14ac:dyDescent="0.25"/>
    <row r="3" spans="1:5" ht="15" customHeight="1" x14ac:dyDescent="0.25"/>
    <row r="4" spans="1:5" ht="15" customHeight="1" x14ac:dyDescent="0.25"/>
    <row r="5" spans="1:5" ht="15" customHeight="1" x14ac:dyDescent="0.25"/>
    <row r="6" spans="1:5" s="65" customFormat="1" ht="33" customHeight="1" x14ac:dyDescent="0.35">
      <c r="A6" s="93"/>
      <c r="B6" s="63" t="s">
        <v>79</v>
      </c>
      <c r="C6" s="64"/>
      <c r="E6" s="66"/>
    </row>
    <row r="7" spans="1:5" ht="19.5" customHeight="1" x14ac:dyDescent="0.25">
      <c r="B7" s="223" t="str">
        <f>"For the Period 1 March 2025 to " &amp; TEXT('Caveats &amp; Data Descriptions'!E16, "DD MMMM YYYY") &amp; " - Data as at " &amp; TEXT('Caveats &amp; Data Descriptions'!E16, "DD MMMM YYYY")</f>
        <v>For the Period 1 March 2025 to 30 April 2025 - Data as at 30 April 2025</v>
      </c>
      <c r="C7" s="223"/>
      <c r="D7" s="224"/>
      <c r="E7" s="224"/>
    </row>
    <row r="8" spans="1:5" ht="15" customHeight="1" x14ac:dyDescent="0.25">
      <c r="A8" s="77"/>
      <c r="B8" s="225"/>
      <c r="C8" s="226"/>
      <c r="D8" s="226"/>
      <c r="E8" s="227"/>
    </row>
    <row r="9" spans="1:5" ht="30" customHeight="1" thickBot="1" x14ac:dyDescent="0.3">
      <c r="A9" s="75"/>
      <c r="B9" s="118" t="s">
        <v>47</v>
      </c>
      <c r="C9" s="118"/>
      <c r="D9" s="119"/>
      <c r="E9" s="119"/>
    </row>
    <row r="10" spans="1:5" ht="14.1" customHeight="1" x14ac:dyDescent="0.25">
      <c r="A10" s="94"/>
      <c r="B10" s="9"/>
      <c r="C10" s="9"/>
      <c r="D10" s="10"/>
      <c r="E10" s="10"/>
    </row>
    <row r="11" spans="1:5" ht="20.100000000000001" customHeight="1" x14ac:dyDescent="0.25">
      <c r="B11" s="211" t="s">
        <v>41</v>
      </c>
      <c r="C11" s="211"/>
      <c r="D11" s="212"/>
      <c r="E11" s="212"/>
    </row>
    <row r="12" spans="1:5" ht="15.95" customHeight="1" x14ac:dyDescent="0.25">
      <c r="B12" s="213" t="s">
        <v>42</v>
      </c>
      <c r="C12" s="213"/>
      <c r="D12" s="213"/>
      <c r="E12" s="213"/>
    </row>
    <row r="13" spans="1:5" ht="32.1" customHeight="1" x14ac:dyDescent="0.25">
      <c r="B13" s="213" t="s">
        <v>43</v>
      </c>
      <c r="C13" s="213"/>
      <c r="D13" s="213"/>
      <c r="E13" s="213"/>
    </row>
    <row r="14" spans="1:5" ht="32.1" customHeight="1" x14ac:dyDescent="0.25">
      <c r="B14" s="6"/>
      <c r="C14" s="222" t="s">
        <v>44</v>
      </c>
      <c r="D14" s="222"/>
      <c r="E14" s="222"/>
    </row>
    <row r="15" spans="1:5" ht="20.100000000000001" customHeight="1" x14ac:dyDescent="0.25">
      <c r="B15" s="211" t="s">
        <v>40</v>
      </c>
      <c r="C15" s="211"/>
      <c r="D15" s="212"/>
      <c r="E15" s="212"/>
    </row>
    <row r="16" spans="1:5" ht="15.95" customHeight="1" x14ac:dyDescent="0.25">
      <c r="A16" s="77"/>
      <c r="B16" s="51" t="s">
        <v>113</v>
      </c>
      <c r="C16" s="53"/>
      <c r="D16" s="11"/>
      <c r="E16" s="54">
        <v>45777</v>
      </c>
    </row>
    <row r="17" spans="1:5" ht="20.100000000000001" customHeight="1" x14ac:dyDescent="0.25">
      <c r="B17" s="211" t="s">
        <v>38</v>
      </c>
      <c r="C17" s="211"/>
      <c r="D17" s="212"/>
      <c r="E17" s="212"/>
    </row>
    <row r="18" spans="1:5" ht="48" customHeight="1" x14ac:dyDescent="0.25">
      <c r="B18" s="213" t="s">
        <v>39</v>
      </c>
      <c r="C18" s="213"/>
      <c r="D18" s="213"/>
      <c r="E18" s="213"/>
    </row>
    <row r="19" spans="1:5" ht="20.100000000000001" customHeight="1" x14ac:dyDescent="0.25">
      <c r="B19" s="211" t="s">
        <v>3</v>
      </c>
      <c r="C19" s="211"/>
      <c r="D19" s="212"/>
      <c r="E19" s="212"/>
    </row>
    <row r="20" spans="1:5" ht="32.1" customHeight="1" x14ac:dyDescent="0.25">
      <c r="B20" s="213" t="s">
        <v>22</v>
      </c>
      <c r="C20" s="213"/>
      <c r="D20" s="213"/>
      <c r="E20" s="213"/>
    </row>
    <row r="21" spans="1:5" ht="18" customHeight="1" x14ac:dyDescent="0.25">
      <c r="A21" s="95"/>
      <c r="B21" s="21"/>
      <c r="C21" s="22"/>
      <c r="D21" s="22"/>
      <c r="E21" s="22"/>
    </row>
    <row r="22" spans="1:5" ht="30" customHeight="1" thickBot="1" x14ac:dyDescent="0.3">
      <c r="A22" s="95"/>
      <c r="B22" s="214" t="s">
        <v>45</v>
      </c>
      <c r="C22" s="118"/>
      <c r="D22" s="119"/>
      <c r="E22" s="119"/>
    </row>
    <row r="23" spans="1:5" ht="14.1" customHeight="1" x14ac:dyDescent="0.25">
      <c r="A23" s="96"/>
      <c r="B23" s="18"/>
      <c r="C23" s="19"/>
      <c r="D23" s="20"/>
      <c r="E23" s="20"/>
    </row>
    <row r="24" spans="1:5" ht="20.100000000000001" customHeight="1" x14ac:dyDescent="0.25">
      <c r="A24" s="94"/>
      <c r="B24" s="215" t="s">
        <v>18</v>
      </c>
      <c r="C24" s="215"/>
      <c r="D24" s="216"/>
      <c r="E24" s="216"/>
    </row>
    <row r="25" spans="1:5" ht="35.25" customHeight="1" x14ac:dyDescent="0.25">
      <c r="A25" s="77"/>
      <c r="B25" s="219" t="s">
        <v>82</v>
      </c>
      <c r="C25" s="139"/>
      <c r="D25" s="139"/>
      <c r="E25" s="140"/>
    </row>
    <row r="26" spans="1:5" x14ac:dyDescent="0.25">
      <c r="B26" s="217" t="s">
        <v>5</v>
      </c>
      <c r="C26" s="217"/>
      <c r="D26" s="218"/>
      <c r="E26" s="218"/>
    </row>
    <row r="27" spans="1:5" x14ac:dyDescent="0.25">
      <c r="B27" s="220" t="s">
        <v>83</v>
      </c>
      <c r="C27" s="220"/>
      <c r="D27" s="220"/>
      <c r="E27" s="220"/>
    </row>
    <row r="28" spans="1:5" s="27" customFormat="1" ht="20.100000000000001" customHeight="1" x14ac:dyDescent="0.25">
      <c r="A28" s="97"/>
      <c r="B28" s="217" t="s">
        <v>84</v>
      </c>
      <c r="C28" s="217"/>
      <c r="D28" s="218"/>
      <c r="E28" s="218"/>
    </row>
    <row r="29" spans="1:5" ht="44.25" customHeight="1" x14ac:dyDescent="0.25">
      <c r="B29" s="212" t="s">
        <v>85</v>
      </c>
      <c r="C29" s="212"/>
      <c r="D29" s="212"/>
      <c r="E29" s="212"/>
    </row>
    <row r="30" spans="1:5" ht="15.95" customHeight="1" x14ac:dyDescent="0.25">
      <c r="B30" s="212" t="s">
        <v>48</v>
      </c>
      <c r="C30" s="212"/>
      <c r="D30" s="212"/>
      <c r="E30" s="212"/>
    </row>
    <row r="31" spans="1:5" s="27" customFormat="1" ht="20.100000000000001" customHeight="1" x14ac:dyDescent="0.25">
      <c r="A31" s="97"/>
      <c r="B31" s="217" t="s">
        <v>17</v>
      </c>
      <c r="C31" s="217"/>
      <c r="D31" s="218"/>
      <c r="E31" s="218"/>
    </row>
    <row r="32" spans="1:5" ht="32.1" customHeight="1" x14ac:dyDescent="0.25">
      <c r="B32" s="212" t="s">
        <v>86</v>
      </c>
      <c r="C32" s="212"/>
      <c r="D32" s="212"/>
      <c r="E32" s="212"/>
    </row>
    <row r="33" spans="1:6" ht="18" customHeight="1" x14ac:dyDescent="0.25">
      <c r="A33" s="75"/>
      <c r="B33" s="12"/>
      <c r="C33" s="12"/>
      <c r="D33" s="12"/>
      <c r="E33" s="12"/>
    </row>
    <row r="34" spans="1:6" ht="30" customHeight="1" thickBot="1" x14ac:dyDescent="0.3">
      <c r="A34" s="75"/>
      <c r="B34" s="118" t="s">
        <v>56</v>
      </c>
      <c r="C34" s="118"/>
      <c r="D34" s="119"/>
      <c r="E34" s="119"/>
    </row>
    <row r="35" spans="1:6" ht="14.1" customHeight="1" x14ac:dyDescent="0.25">
      <c r="A35" s="98"/>
      <c r="B35" s="19"/>
      <c r="C35" s="19"/>
      <c r="D35" s="20"/>
      <c r="E35" s="20"/>
    </row>
    <row r="36" spans="1:6" ht="63.95" customHeight="1" x14ac:dyDescent="0.25">
      <c r="A36" s="94"/>
      <c r="B36" s="221" t="s">
        <v>87</v>
      </c>
      <c r="C36" s="221"/>
      <c r="D36" s="221"/>
      <c r="E36" s="221"/>
    </row>
    <row r="37" spans="1:6" ht="15.95" customHeight="1" x14ac:dyDescent="0.25">
      <c r="B37" s="212" t="s">
        <v>88</v>
      </c>
      <c r="C37" s="212"/>
      <c r="D37" s="213"/>
      <c r="E37" s="213"/>
    </row>
    <row r="38" spans="1:6" ht="15.95" customHeight="1" x14ac:dyDescent="0.25">
      <c r="B38" s="213" t="s">
        <v>9</v>
      </c>
      <c r="C38" s="213"/>
      <c r="D38" s="213"/>
      <c r="E38" s="213"/>
    </row>
    <row r="39" spans="1:6" ht="15" customHeight="1" x14ac:dyDescent="0.25"/>
    <row r="40" spans="1:6" s="31" customFormat="1" ht="30" customHeight="1" x14ac:dyDescent="0.25">
      <c r="A40" s="99"/>
      <c r="B40" s="228" t="s">
        <v>10</v>
      </c>
      <c r="C40" s="229"/>
      <c r="D40" s="29" t="s">
        <v>11</v>
      </c>
      <c r="E40" s="29" t="s">
        <v>12</v>
      </c>
      <c r="F40" s="30"/>
    </row>
    <row r="41" spans="1:6" ht="30" x14ac:dyDescent="0.25">
      <c r="A41" s="81"/>
      <c r="B41" s="230" t="s">
        <v>0</v>
      </c>
      <c r="C41" s="231"/>
      <c r="D41" s="15" t="s">
        <v>89</v>
      </c>
      <c r="E41" s="14" t="s">
        <v>13</v>
      </c>
      <c r="F41" s="11"/>
    </row>
    <row r="42" spans="1:6" ht="30" x14ac:dyDescent="0.25">
      <c r="A42" s="81"/>
      <c r="B42" s="230" t="s">
        <v>1</v>
      </c>
      <c r="C42" s="231"/>
      <c r="D42" s="15" t="s">
        <v>90</v>
      </c>
      <c r="E42" s="14" t="s">
        <v>13</v>
      </c>
      <c r="F42" s="11"/>
    </row>
    <row r="43" spans="1:6" ht="83.25" customHeight="1" x14ac:dyDescent="0.25">
      <c r="A43" s="81"/>
      <c r="B43" s="230" t="s">
        <v>106</v>
      </c>
      <c r="C43" s="231"/>
      <c r="D43" s="15" t="s">
        <v>109</v>
      </c>
      <c r="E43" s="13" t="s">
        <v>15</v>
      </c>
      <c r="F43" s="11"/>
    </row>
    <row r="44" spans="1:6" ht="74.25" customHeight="1" x14ac:dyDescent="0.25">
      <c r="A44" s="81"/>
      <c r="B44" s="230" t="s">
        <v>2</v>
      </c>
      <c r="C44" s="231"/>
      <c r="D44" s="16" t="s">
        <v>91</v>
      </c>
      <c r="E44" s="13" t="s">
        <v>92</v>
      </c>
      <c r="F44" s="11"/>
    </row>
    <row r="45" spans="1:6" ht="84.95" customHeight="1" x14ac:dyDescent="0.25">
      <c r="A45" s="81"/>
      <c r="B45" s="230" t="s">
        <v>21</v>
      </c>
      <c r="C45" s="231"/>
      <c r="D45" s="16" t="s">
        <v>93</v>
      </c>
      <c r="E45" s="16" t="s">
        <v>94</v>
      </c>
      <c r="F45" s="11"/>
    </row>
    <row r="46" spans="1:6" ht="84.95" hidden="1" customHeight="1" x14ac:dyDescent="0.25">
      <c r="A46" s="81"/>
      <c r="B46" s="230" t="s">
        <v>4</v>
      </c>
      <c r="C46" s="231"/>
      <c r="D46" s="16" t="s">
        <v>95</v>
      </c>
      <c r="E46" s="16" t="s">
        <v>96</v>
      </c>
      <c r="F46" s="11"/>
    </row>
    <row r="47" spans="1:6" ht="270" x14ac:dyDescent="0.25">
      <c r="A47" s="81"/>
      <c r="B47" s="230" t="s">
        <v>20</v>
      </c>
      <c r="C47" s="231"/>
      <c r="D47" s="13" t="s">
        <v>97</v>
      </c>
      <c r="E47" s="13" t="s">
        <v>15</v>
      </c>
      <c r="F47" s="11"/>
    </row>
    <row r="48" spans="1:6" ht="75" x14ac:dyDescent="0.25">
      <c r="A48" s="81"/>
      <c r="B48" s="232" t="s">
        <v>19</v>
      </c>
      <c r="C48" s="233"/>
      <c r="D48" s="48" t="s">
        <v>98</v>
      </c>
      <c r="E48" s="48" t="s">
        <v>99</v>
      </c>
      <c r="F48" s="11"/>
    </row>
    <row r="49" spans="1:12" ht="105" x14ac:dyDescent="0.25">
      <c r="A49" s="81"/>
      <c r="B49" s="234" t="s">
        <v>59</v>
      </c>
      <c r="C49" s="234"/>
      <c r="D49" s="49" t="s">
        <v>60</v>
      </c>
      <c r="E49" s="50" t="s">
        <v>61</v>
      </c>
      <c r="F49" s="11"/>
    </row>
    <row r="50" spans="1:12" ht="75" customHeight="1" x14ac:dyDescent="0.25">
      <c r="A50" s="81"/>
      <c r="B50" s="230" t="s">
        <v>14</v>
      </c>
      <c r="C50" s="231"/>
      <c r="D50" s="15" t="s">
        <v>100</v>
      </c>
      <c r="E50" s="13" t="s">
        <v>101</v>
      </c>
      <c r="F50" s="11"/>
    </row>
    <row r="51" spans="1:12" ht="105" customHeight="1" x14ac:dyDescent="0.25">
      <c r="A51" s="81"/>
      <c r="B51" s="230" t="s">
        <v>7</v>
      </c>
      <c r="C51" s="231"/>
      <c r="D51" s="13" t="s">
        <v>102</v>
      </c>
      <c r="E51" s="16" t="s">
        <v>16</v>
      </c>
      <c r="F51" s="11"/>
    </row>
    <row r="52" spans="1:12" ht="50.1" customHeight="1" x14ac:dyDescent="0.25">
      <c r="A52" s="81"/>
      <c r="B52" s="17" t="s">
        <v>8</v>
      </c>
      <c r="C52" s="17"/>
      <c r="D52" s="13" t="s">
        <v>103</v>
      </c>
      <c r="E52" s="16" t="s">
        <v>104</v>
      </c>
      <c r="F52" s="11"/>
    </row>
    <row r="56" spans="1:12" s="23" customFormat="1" ht="18.75" x14ac:dyDescent="0.25">
      <c r="A56" s="91"/>
      <c r="B56" s="125" t="s">
        <v>33</v>
      </c>
      <c r="C56" s="125"/>
      <c r="D56" s="125"/>
      <c r="E56" s="125"/>
      <c r="F56" s="41"/>
      <c r="G56" s="41"/>
      <c r="H56" s="41"/>
      <c r="I56" s="42"/>
      <c r="J56" s="42"/>
      <c r="K56" s="42"/>
      <c r="L56" s="42"/>
    </row>
    <row r="57" spans="1:12" s="23" customFormat="1" ht="29.25" customHeight="1" x14ac:dyDescent="0.25">
      <c r="A57" s="72"/>
      <c r="B57" s="126" t="s">
        <v>78</v>
      </c>
      <c r="C57" s="126"/>
      <c r="D57" s="126"/>
      <c r="E57" s="126"/>
      <c r="F57" s="43"/>
      <c r="G57" s="43"/>
      <c r="H57" s="43"/>
      <c r="I57" s="43"/>
      <c r="J57" s="43"/>
      <c r="K57" s="43"/>
      <c r="L57" s="43"/>
    </row>
    <row r="58" spans="1:12" s="23" customFormat="1" x14ac:dyDescent="0.25">
      <c r="A58" s="72"/>
      <c r="B58" s="44" t="s">
        <v>58</v>
      </c>
      <c r="C58" s="45"/>
      <c r="D58" s="45"/>
      <c r="E58" s="46"/>
      <c r="F58" s="46"/>
      <c r="G58" s="46"/>
      <c r="H58" s="46"/>
      <c r="I58" s="42"/>
      <c r="J58" s="42"/>
      <c r="K58" s="42"/>
      <c r="L58" s="42"/>
    </row>
    <row r="59" spans="1:12" s="23" customFormat="1" x14ac:dyDescent="0.25">
      <c r="A59" s="72"/>
      <c r="B59" s="44"/>
      <c r="C59" s="45"/>
      <c r="D59" s="45"/>
      <c r="E59" s="46"/>
      <c r="F59" s="46"/>
      <c r="G59" s="46"/>
      <c r="H59" s="46"/>
      <c r="I59" s="42"/>
      <c r="J59" s="42"/>
      <c r="K59" s="42"/>
      <c r="L59" s="42"/>
    </row>
    <row r="60" spans="1:12" s="23" customFormat="1" x14ac:dyDescent="0.25">
      <c r="A60" s="72"/>
      <c r="B60" s="47" t="s">
        <v>34</v>
      </c>
      <c r="C60" s="46"/>
      <c r="D60" s="46"/>
      <c r="E60" s="46"/>
      <c r="F60" s="46"/>
      <c r="G60" s="46"/>
      <c r="H60" s="46"/>
      <c r="I60" s="42"/>
      <c r="J60" s="42"/>
      <c r="K60" s="42"/>
      <c r="L60" s="42"/>
    </row>
    <row r="61" spans="1:12" s="23" customFormat="1" x14ac:dyDescent="0.25">
      <c r="A61" s="72"/>
      <c r="B61" s="42" t="s">
        <v>35</v>
      </c>
      <c r="C61"/>
      <c r="E61"/>
      <c r="F61"/>
      <c r="G61"/>
      <c r="H61" s="42"/>
      <c r="I61" s="42"/>
      <c r="J61" s="42"/>
      <c r="K61" s="42"/>
      <c r="L61" s="42"/>
    </row>
    <row r="62" spans="1:12" s="23" customFormat="1" x14ac:dyDescent="0.25">
      <c r="A62" s="72"/>
      <c r="B62" s="92" t="s">
        <v>36</v>
      </c>
      <c r="C62" s="44"/>
      <c r="D62" s="39"/>
      <c r="E62" s="44"/>
      <c r="F62" s="44"/>
      <c r="G62" s="44"/>
      <c r="H62" s="42"/>
      <c r="I62" s="42"/>
      <c r="J62" s="42"/>
      <c r="K62" s="42"/>
      <c r="L62" s="42"/>
    </row>
    <row r="63" spans="1:12" s="23" customFormat="1" x14ac:dyDescent="0.25">
      <c r="A63" s="72"/>
      <c r="B63" s="42"/>
      <c r="C63" s="44"/>
      <c r="D63" s="39"/>
      <c r="E63" s="44"/>
      <c r="F63" s="44"/>
      <c r="G63" s="44"/>
      <c r="H63" s="42"/>
      <c r="I63" s="42"/>
      <c r="J63" s="42"/>
      <c r="K63" s="42"/>
      <c r="L63" s="42"/>
    </row>
    <row r="64" spans="1:12" s="23" customFormat="1" x14ac:dyDescent="0.25">
      <c r="A64" s="72"/>
      <c r="B64" s="39" t="s">
        <v>37</v>
      </c>
      <c r="C64" s="42"/>
      <c r="D64" s="42"/>
      <c r="E64" s="42"/>
      <c r="F64" s="42"/>
      <c r="G64" s="42"/>
      <c r="H64" s="42"/>
      <c r="I64" s="42"/>
      <c r="J64" s="42"/>
      <c r="K64" s="42"/>
      <c r="L64" s="42"/>
    </row>
  </sheetData>
  <mergeCells count="40">
    <mergeCell ref="B51:C51"/>
    <mergeCell ref="B47:C47"/>
    <mergeCell ref="B48:C48"/>
    <mergeCell ref="B49:C49"/>
    <mergeCell ref="B50:C50"/>
    <mergeCell ref="B40:C40"/>
    <mergeCell ref="B41:C41"/>
    <mergeCell ref="B46:C46"/>
    <mergeCell ref="B34:E34"/>
    <mergeCell ref="B37:E37"/>
    <mergeCell ref="B44:C44"/>
    <mergeCell ref="B45:C45"/>
    <mergeCell ref="B42:C42"/>
    <mergeCell ref="B43:C43"/>
    <mergeCell ref="B12:E12"/>
    <mergeCell ref="B7:E7"/>
    <mergeCell ref="B8:E8"/>
    <mergeCell ref="B9:E9"/>
    <mergeCell ref="B11:E11"/>
    <mergeCell ref="B13:E13"/>
    <mergeCell ref="C14:E14"/>
    <mergeCell ref="B15:E15"/>
    <mergeCell ref="B17:E17"/>
    <mergeCell ref="B18:E18"/>
    <mergeCell ref="B56:E56"/>
    <mergeCell ref="B57:E57"/>
    <mergeCell ref="B19:E19"/>
    <mergeCell ref="B20:E20"/>
    <mergeCell ref="B22:E22"/>
    <mergeCell ref="B24:E24"/>
    <mergeCell ref="B26:E26"/>
    <mergeCell ref="B25:E25"/>
    <mergeCell ref="B27:E27"/>
    <mergeCell ref="B28:E28"/>
    <mergeCell ref="B29:E29"/>
    <mergeCell ref="B30:E30"/>
    <mergeCell ref="B31:E31"/>
    <mergeCell ref="B32:E32"/>
    <mergeCell ref="B36:E36"/>
    <mergeCell ref="B38:E38"/>
  </mergeCells>
  <hyperlinks>
    <hyperlink ref="B58" r:id="rId1" xr:uid="{00968BF3-9B7D-422E-BA9C-3DAC6FAD74DB}"/>
    <hyperlink ref="B64" r:id="rId2" xr:uid="{5B80B6F2-7734-4BFA-A2C5-D4E7E7156614}"/>
    <hyperlink ref="B62" r:id="rId3" xr:uid="{4E1E2013-60D2-485E-9C72-78F7BF2AE88B}"/>
  </hyperlinks>
  <pageMargins left="0.70866141732283472" right="0.70866141732283472" top="0.74803149606299213" bottom="0.74803149606299213" header="0.31496062992125984" footer="0.31496062992125984"/>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A1:Y40"/>
  <sheetViews>
    <sheetView showGridLines="0" workbookViewId="0">
      <selection activeCell="B6" sqref="B6"/>
    </sheetView>
  </sheetViews>
  <sheetFormatPr defaultRowHeight="15" x14ac:dyDescent="0.25"/>
  <cols>
    <col min="1" max="1" width="2.85546875" customWidth="1"/>
    <col min="2" max="2" width="13.5703125" bestFit="1" customWidth="1"/>
    <col min="3" max="3" width="14" bestFit="1" customWidth="1"/>
    <col min="4" max="4" width="8" bestFit="1" customWidth="1"/>
    <col min="5" max="5" width="5.5703125" bestFit="1" customWidth="1"/>
    <col min="6" max="6" width="12.7109375" bestFit="1" customWidth="1"/>
    <col min="7" max="7" width="10.85546875" bestFit="1" customWidth="1"/>
    <col min="8" max="8" width="20.7109375" bestFit="1" customWidth="1"/>
    <col min="9" max="9" width="33" bestFit="1" customWidth="1"/>
    <col min="10" max="10" width="8.42578125" bestFit="1" customWidth="1"/>
    <col min="11" max="11" width="11.85546875" bestFit="1" customWidth="1"/>
    <col min="12" max="12" width="18.42578125" bestFit="1" customWidth="1"/>
    <col min="13" max="15" width="15" bestFit="1" customWidth="1"/>
    <col min="16" max="16" width="13.28515625" bestFit="1" customWidth="1"/>
    <col min="17" max="17" width="18.140625" bestFit="1" customWidth="1"/>
    <col min="18" max="18" width="14.140625" bestFit="1" customWidth="1"/>
    <col min="19" max="19" width="14.42578125" bestFit="1" customWidth="1"/>
    <col min="20" max="20" width="16" bestFit="1" customWidth="1"/>
    <col min="21" max="21" width="26.85546875" bestFit="1" customWidth="1"/>
    <col min="22" max="22" width="28.5703125" bestFit="1" customWidth="1"/>
    <col min="23" max="23" width="34.28515625" bestFit="1" customWidth="1"/>
    <col min="24" max="24" width="28.5703125" bestFit="1" customWidth="1"/>
    <col min="25" max="25" width="34.28515625" bestFit="1" customWidth="1"/>
  </cols>
  <sheetData>
    <row r="1" spans="2:25" s="4" customFormat="1" ht="15" customHeight="1" x14ac:dyDescent="0.25"/>
    <row r="2" spans="2:25" s="4" customFormat="1" ht="15" customHeight="1" x14ac:dyDescent="0.25"/>
    <row r="3" spans="2:25" s="4" customFormat="1" ht="15" customHeight="1" x14ac:dyDescent="0.25"/>
    <row r="4" spans="2:25" s="4" customFormat="1" ht="15" customHeight="1" x14ac:dyDescent="0.25"/>
    <row r="5" spans="2:25" s="4" customFormat="1" ht="15" customHeight="1" x14ac:dyDescent="0.25"/>
    <row r="6" spans="2:25" s="5" customFormat="1" ht="33" customHeight="1" x14ac:dyDescent="0.35">
      <c r="B6" s="63" t="s">
        <v>120</v>
      </c>
      <c r="C6" s="7"/>
      <c r="E6" s="8"/>
    </row>
    <row r="7" spans="2:25" s="4" customFormat="1" ht="19.5" customHeight="1" x14ac:dyDescent="0.25">
      <c r="B7" s="223" t="str">
        <f>"Data as at "&amp;TEXT('Caveats &amp; Data Descriptions'!E16,"DD MMMM YYYY")</f>
        <v>Data as at 30 April 2025</v>
      </c>
      <c r="C7" s="223"/>
      <c r="D7" s="224"/>
      <c r="E7" s="224"/>
    </row>
    <row r="8" spans="2:25" s="60" customFormat="1" ht="15" customHeight="1" x14ac:dyDescent="0.25">
      <c r="B8" s="58"/>
      <c r="C8" s="58"/>
      <c r="D8" s="59"/>
      <c r="E8" s="59"/>
    </row>
    <row r="9" spans="2:25" ht="15" customHeight="1" x14ac:dyDescent="0.25">
      <c r="B9" s="1" t="str">
        <f>"Table 1. Parent Pathways Caseload by Participant State - Data as at "&amp;TEXT('Caveats &amp; Data Descriptions'!E16,"DD MMMM YYYY")</f>
        <v>Table 1. Parent Pathways Caseload by Participant State - Data as at 30 April 2025</v>
      </c>
      <c r="Y9" s="3"/>
    </row>
    <row r="10" spans="2:25" x14ac:dyDescent="0.25">
      <c r="B10" s="2" t="s">
        <v>112</v>
      </c>
      <c r="Y10" s="3"/>
    </row>
    <row r="11" spans="2:25" x14ac:dyDescent="0.25">
      <c r="B11" s="2"/>
      <c r="Y11" s="3"/>
    </row>
    <row r="12" spans="2:25" x14ac:dyDescent="0.25">
      <c r="B12" s="100" t="s">
        <v>46</v>
      </c>
      <c r="C12" s="100" t="s">
        <v>6</v>
      </c>
      <c r="D12" s="100" t="s">
        <v>0</v>
      </c>
      <c r="E12" s="100" t="s">
        <v>1</v>
      </c>
      <c r="F12" s="100" t="s">
        <v>106</v>
      </c>
      <c r="G12" s="100" t="s">
        <v>2</v>
      </c>
      <c r="H12" s="100" t="s">
        <v>68</v>
      </c>
      <c r="I12" s="100" t="s">
        <v>69</v>
      </c>
      <c r="J12" s="100" t="s">
        <v>19</v>
      </c>
      <c r="K12" s="100" t="s">
        <v>59</v>
      </c>
      <c r="L12" s="100" t="s">
        <v>70</v>
      </c>
      <c r="M12" s="100" t="s">
        <v>71</v>
      </c>
      <c r="N12" s="100" t="s">
        <v>72</v>
      </c>
      <c r="O12" s="100" t="s">
        <v>73</v>
      </c>
      <c r="P12" s="100" t="s">
        <v>74</v>
      </c>
      <c r="Q12" s="100" t="s">
        <v>111</v>
      </c>
      <c r="R12" s="100" t="s">
        <v>75</v>
      </c>
      <c r="S12" s="100" t="s">
        <v>107</v>
      </c>
      <c r="T12" s="100" t="s">
        <v>76</v>
      </c>
      <c r="U12" s="100" t="s">
        <v>77</v>
      </c>
      <c r="V12" s="100" t="s">
        <v>108</v>
      </c>
      <c r="W12" s="100" t="s">
        <v>110</v>
      </c>
    </row>
    <row r="13" spans="2:25" x14ac:dyDescent="0.25">
      <c r="B13" s="56" t="s">
        <v>24</v>
      </c>
      <c r="C13" s="57">
        <v>140</v>
      </c>
      <c r="D13" s="57">
        <v>140</v>
      </c>
      <c r="E13" s="57">
        <v>5</v>
      </c>
      <c r="F13" s="57">
        <v>115</v>
      </c>
      <c r="G13" s="57">
        <v>20</v>
      </c>
      <c r="H13" s="57">
        <v>40</v>
      </c>
      <c r="I13" s="57">
        <v>25</v>
      </c>
      <c r="J13" s="57">
        <v>5</v>
      </c>
      <c r="K13" s="57">
        <v>10</v>
      </c>
      <c r="L13" s="57">
        <v>25</v>
      </c>
      <c r="M13" s="57">
        <v>75</v>
      </c>
      <c r="N13" s="57">
        <v>40</v>
      </c>
      <c r="O13" s="57">
        <v>5</v>
      </c>
      <c r="P13" s="57">
        <v>5</v>
      </c>
      <c r="Q13" s="57">
        <v>135</v>
      </c>
      <c r="R13" s="57">
        <v>5</v>
      </c>
      <c r="S13" s="57">
        <v>0</v>
      </c>
      <c r="T13" s="57">
        <v>0</v>
      </c>
      <c r="U13" s="57">
        <v>25</v>
      </c>
      <c r="V13" s="57">
        <v>15</v>
      </c>
      <c r="W13" s="57">
        <v>55</v>
      </c>
    </row>
    <row r="14" spans="2:25" x14ac:dyDescent="0.25">
      <c r="B14" s="56" t="s">
        <v>25</v>
      </c>
      <c r="C14" s="57">
        <v>4465</v>
      </c>
      <c r="D14" s="57">
        <v>4340</v>
      </c>
      <c r="E14" s="57">
        <v>125</v>
      </c>
      <c r="F14" s="57">
        <v>3285</v>
      </c>
      <c r="G14" s="57">
        <v>1005</v>
      </c>
      <c r="H14" s="57">
        <v>1220</v>
      </c>
      <c r="I14" s="57">
        <v>1000</v>
      </c>
      <c r="J14" s="57">
        <v>245</v>
      </c>
      <c r="K14" s="57">
        <v>295</v>
      </c>
      <c r="L14" s="57">
        <v>690</v>
      </c>
      <c r="M14" s="57">
        <v>2240</v>
      </c>
      <c r="N14" s="57">
        <v>1355</v>
      </c>
      <c r="O14" s="57">
        <v>170</v>
      </c>
      <c r="P14" s="57">
        <v>10</v>
      </c>
      <c r="Q14" s="57">
        <v>4115</v>
      </c>
      <c r="R14" s="57">
        <v>270</v>
      </c>
      <c r="S14" s="57">
        <v>15</v>
      </c>
      <c r="T14" s="57">
        <v>5</v>
      </c>
      <c r="U14" s="57">
        <v>1100</v>
      </c>
      <c r="V14" s="57">
        <v>465</v>
      </c>
      <c r="W14" s="57">
        <v>2240</v>
      </c>
    </row>
    <row r="15" spans="2:25" x14ac:dyDescent="0.25">
      <c r="B15" s="56" t="s">
        <v>26</v>
      </c>
      <c r="C15" s="57">
        <v>160</v>
      </c>
      <c r="D15" s="57">
        <v>155</v>
      </c>
      <c r="E15" s="57">
        <v>5</v>
      </c>
      <c r="F15" s="57">
        <v>135</v>
      </c>
      <c r="G15" s="57">
        <v>105</v>
      </c>
      <c r="H15" s="57">
        <v>30</v>
      </c>
      <c r="I15" s="57">
        <v>20</v>
      </c>
      <c r="J15" s="57">
        <v>5</v>
      </c>
      <c r="K15" s="57">
        <v>45</v>
      </c>
      <c r="L15" s="57">
        <v>35</v>
      </c>
      <c r="M15" s="57">
        <v>80</v>
      </c>
      <c r="N15" s="57">
        <v>35</v>
      </c>
      <c r="O15" s="57">
        <v>10</v>
      </c>
      <c r="P15" s="57">
        <v>5</v>
      </c>
      <c r="Q15" s="57">
        <v>150</v>
      </c>
      <c r="R15" s="57">
        <v>5</v>
      </c>
      <c r="S15" s="57">
        <v>0</v>
      </c>
      <c r="T15" s="57">
        <v>0</v>
      </c>
      <c r="U15" s="57">
        <v>75</v>
      </c>
      <c r="V15" s="57">
        <v>15</v>
      </c>
      <c r="W15" s="57">
        <v>70</v>
      </c>
    </row>
    <row r="16" spans="2:25" x14ac:dyDescent="0.25">
      <c r="B16" s="56" t="s">
        <v>27</v>
      </c>
      <c r="C16" s="57">
        <v>3965</v>
      </c>
      <c r="D16" s="57">
        <v>3835</v>
      </c>
      <c r="E16" s="57">
        <v>130</v>
      </c>
      <c r="F16" s="57">
        <v>3100</v>
      </c>
      <c r="G16" s="57">
        <v>1115</v>
      </c>
      <c r="H16" s="57">
        <v>1160</v>
      </c>
      <c r="I16" s="57">
        <v>460</v>
      </c>
      <c r="J16" s="57">
        <v>160</v>
      </c>
      <c r="K16" s="57">
        <v>315</v>
      </c>
      <c r="L16" s="57">
        <v>700</v>
      </c>
      <c r="M16" s="57">
        <v>2000</v>
      </c>
      <c r="N16" s="57">
        <v>1115</v>
      </c>
      <c r="O16" s="57">
        <v>140</v>
      </c>
      <c r="P16" s="57">
        <v>15</v>
      </c>
      <c r="Q16" s="57">
        <v>3695</v>
      </c>
      <c r="R16" s="57">
        <v>195</v>
      </c>
      <c r="S16" s="57">
        <v>5</v>
      </c>
      <c r="T16" s="57">
        <v>5</v>
      </c>
      <c r="U16" s="57">
        <v>945</v>
      </c>
      <c r="V16" s="57">
        <v>390</v>
      </c>
      <c r="W16" s="57">
        <v>2175</v>
      </c>
    </row>
    <row r="17" spans="1:25" x14ac:dyDescent="0.25">
      <c r="B17" s="56" t="s">
        <v>28</v>
      </c>
      <c r="C17" s="57">
        <v>1670</v>
      </c>
      <c r="D17" s="57">
        <v>1615</v>
      </c>
      <c r="E17" s="57">
        <v>55</v>
      </c>
      <c r="F17" s="57">
        <v>1170</v>
      </c>
      <c r="G17" s="57">
        <v>270</v>
      </c>
      <c r="H17" s="57">
        <v>460</v>
      </c>
      <c r="I17" s="57">
        <v>360</v>
      </c>
      <c r="J17" s="57">
        <v>150</v>
      </c>
      <c r="K17" s="57">
        <v>75</v>
      </c>
      <c r="L17" s="57">
        <v>260</v>
      </c>
      <c r="M17" s="57">
        <v>855</v>
      </c>
      <c r="N17" s="57">
        <v>510</v>
      </c>
      <c r="O17" s="57">
        <v>40</v>
      </c>
      <c r="P17" s="57">
        <v>5</v>
      </c>
      <c r="Q17" s="57">
        <v>1520</v>
      </c>
      <c r="R17" s="57">
        <v>105</v>
      </c>
      <c r="S17" s="57">
        <v>5</v>
      </c>
      <c r="T17" s="57">
        <v>5</v>
      </c>
      <c r="U17" s="57">
        <v>460</v>
      </c>
      <c r="V17" s="57">
        <v>185</v>
      </c>
      <c r="W17" s="57">
        <v>715</v>
      </c>
    </row>
    <row r="18" spans="1:25" x14ac:dyDescent="0.25">
      <c r="B18" s="56" t="s">
        <v>29</v>
      </c>
      <c r="C18" s="57">
        <v>700</v>
      </c>
      <c r="D18" s="57">
        <v>680</v>
      </c>
      <c r="E18" s="57">
        <v>25</v>
      </c>
      <c r="F18" s="57">
        <v>560</v>
      </c>
      <c r="G18" s="57">
        <v>160</v>
      </c>
      <c r="H18" s="57">
        <v>220</v>
      </c>
      <c r="I18" s="57">
        <v>30</v>
      </c>
      <c r="J18" s="57">
        <v>5</v>
      </c>
      <c r="K18" s="57">
        <v>50</v>
      </c>
      <c r="L18" s="57">
        <v>150</v>
      </c>
      <c r="M18" s="57">
        <v>365</v>
      </c>
      <c r="N18" s="57">
        <v>170</v>
      </c>
      <c r="O18" s="57">
        <v>15</v>
      </c>
      <c r="P18" s="57">
        <v>5</v>
      </c>
      <c r="Q18" s="57">
        <v>660</v>
      </c>
      <c r="R18" s="57">
        <v>35</v>
      </c>
      <c r="S18" s="57">
        <v>0</v>
      </c>
      <c r="T18" s="57">
        <v>5</v>
      </c>
      <c r="U18" s="57">
        <v>225</v>
      </c>
      <c r="V18" s="57">
        <v>80</v>
      </c>
      <c r="W18" s="57">
        <v>325</v>
      </c>
    </row>
    <row r="19" spans="1:25" x14ac:dyDescent="0.25">
      <c r="B19" s="56" t="s">
        <v>30</v>
      </c>
      <c r="C19" s="57">
        <v>4060</v>
      </c>
      <c r="D19" s="57">
        <v>3930</v>
      </c>
      <c r="E19" s="57">
        <v>130</v>
      </c>
      <c r="F19" s="57">
        <v>2725</v>
      </c>
      <c r="G19" s="57">
        <v>295</v>
      </c>
      <c r="H19" s="57">
        <v>1110</v>
      </c>
      <c r="I19" s="57">
        <v>1325</v>
      </c>
      <c r="J19" s="57">
        <v>420</v>
      </c>
      <c r="K19" s="57">
        <v>165</v>
      </c>
      <c r="L19" s="57">
        <v>425</v>
      </c>
      <c r="M19" s="57">
        <v>1970</v>
      </c>
      <c r="N19" s="57">
        <v>1490</v>
      </c>
      <c r="O19" s="57">
        <v>165</v>
      </c>
      <c r="P19" s="57">
        <v>10</v>
      </c>
      <c r="Q19" s="57">
        <v>3725</v>
      </c>
      <c r="R19" s="57">
        <v>250</v>
      </c>
      <c r="S19" s="57">
        <v>15</v>
      </c>
      <c r="T19" s="57">
        <v>5</v>
      </c>
      <c r="U19" s="57">
        <v>800</v>
      </c>
      <c r="V19" s="57">
        <v>420</v>
      </c>
      <c r="W19" s="57">
        <v>2195</v>
      </c>
    </row>
    <row r="20" spans="1:25" x14ac:dyDescent="0.25">
      <c r="B20" s="56" t="s">
        <v>31</v>
      </c>
      <c r="C20" s="57">
        <v>1540</v>
      </c>
      <c r="D20" s="57">
        <v>1495</v>
      </c>
      <c r="E20" s="57">
        <v>45</v>
      </c>
      <c r="F20" s="57">
        <v>1220</v>
      </c>
      <c r="G20" s="57">
        <v>340</v>
      </c>
      <c r="H20" s="57">
        <v>495</v>
      </c>
      <c r="I20" s="57">
        <v>230</v>
      </c>
      <c r="J20" s="57">
        <v>60</v>
      </c>
      <c r="K20" s="57">
        <v>165</v>
      </c>
      <c r="L20" s="57">
        <v>245</v>
      </c>
      <c r="M20" s="57">
        <v>750</v>
      </c>
      <c r="N20" s="57">
        <v>480</v>
      </c>
      <c r="O20" s="57">
        <v>60</v>
      </c>
      <c r="P20" s="57">
        <v>5</v>
      </c>
      <c r="Q20" s="57">
        <v>1435</v>
      </c>
      <c r="R20" s="57">
        <v>70</v>
      </c>
      <c r="S20" s="57">
        <v>5</v>
      </c>
      <c r="T20" s="57">
        <v>5</v>
      </c>
      <c r="U20" s="57">
        <v>390</v>
      </c>
      <c r="V20" s="57">
        <v>110</v>
      </c>
      <c r="W20" s="57">
        <v>840</v>
      </c>
    </row>
    <row r="21" spans="1:25" s="1" customFormat="1" x14ac:dyDescent="0.25">
      <c r="B21" s="101" t="s">
        <v>118</v>
      </c>
      <c r="C21" s="102">
        <v>16705</v>
      </c>
      <c r="D21" s="102">
        <v>16190</v>
      </c>
      <c r="E21" s="102">
        <v>515</v>
      </c>
      <c r="F21" s="102">
        <v>12315</v>
      </c>
      <c r="G21" s="102">
        <v>3315</v>
      </c>
      <c r="H21" s="102">
        <v>4735</v>
      </c>
      <c r="I21" s="102">
        <v>3445</v>
      </c>
      <c r="J21" s="102">
        <v>1055</v>
      </c>
      <c r="K21" s="102">
        <v>1120</v>
      </c>
      <c r="L21" s="102">
        <v>2535</v>
      </c>
      <c r="M21" s="102">
        <v>8335</v>
      </c>
      <c r="N21" s="102">
        <v>5195</v>
      </c>
      <c r="O21" s="102">
        <v>600</v>
      </c>
      <c r="P21" s="102">
        <v>45</v>
      </c>
      <c r="Q21" s="102">
        <v>15435</v>
      </c>
      <c r="R21" s="102">
        <v>930</v>
      </c>
      <c r="S21" s="102">
        <v>40</v>
      </c>
      <c r="T21" s="102">
        <v>15</v>
      </c>
      <c r="U21" s="102">
        <v>4015</v>
      </c>
      <c r="V21" s="102">
        <v>1675</v>
      </c>
      <c r="W21" s="102">
        <v>8615</v>
      </c>
      <c r="X21"/>
      <c r="Y21"/>
    </row>
    <row r="29" spans="1:25" s="23" customFormat="1" ht="18.75" x14ac:dyDescent="0.25">
      <c r="A29" s="69"/>
      <c r="B29" s="125" t="s">
        <v>33</v>
      </c>
      <c r="C29" s="125"/>
      <c r="D29" s="125"/>
      <c r="E29" s="125"/>
      <c r="F29" s="41"/>
      <c r="G29" s="41"/>
      <c r="H29" s="41"/>
      <c r="I29" s="42"/>
      <c r="J29" s="42"/>
      <c r="K29" s="42"/>
      <c r="L29" s="42"/>
    </row>
    <row r="30" spans="1:25" s="23" customFormat="1" ht="29.25" customHeight="1" x14ac:dyDescent="0.25">
      <c r="A30"/>
      <c r="B30" s="126" t="s">
        <v>78</v>
      </c>
      <c r="C30" s="126"/>
      <c r="D30" s="126"/>
      <c r="E30" s="126"/>
      <c r="F30" s="43"/>
      <c r="G30" s="43"/>
      <c r="H30" s="43"/>
      <c r="I30" s="43"/>
      <c r="J30" s="43"/>
      <c r="K30" s="43"/>
      <c r="L30" s="43"/>
    </row>
    <row r="31" spans="1:25" s="23" customFormat="1" x14ac:dyDescent="0.25">
      <c r="A31"/>
      <c r="B31" s="44" t="s">
        <v>58</v>
      </c>
      <c r="C31" s="45"/>
      <c r="D31" s="45"/>
      <c r="E31" s="46"/>
      <c r="F31" s="46"/>
      <c r="G31" s="46"/>
      <c r="H31" s="46"/>
      <c r="I31" s="42"/>
      <c r="J31" s="42"/>
      <c r="K31" s="42"/>
      <c r="L31" s="42"/>
    </row>
    <row r="32" spans="1:25" s="23" customFormat="1" x14ac:dyDescent="0.25">
      <c r="A32"/>
      <c r="B32" s="44"/>
      <c r="C32" s="45"/>
      <c r="D32" s="45"/>
      <c r="E32" s="46"/>
      <c r="F32" s="46"/>
      <c r="G32" s="46"/>
      <c r="H32" s="46"/>
      <c r="I32" s="42"/>
      <c r="J32" s="42"/>
      <c r="K32" s="42"/>
      <c r="L32" s="42"/>
    </row>
    <row r="33" spans="1:12" s="23" customFormat="1" x14ac:dyDescent="0.25">
      <c r="A33"/>
      <c r="B33" s="47" t="s">
        <v>34</v>
      </c>
      <c r="C33" s="46"/>
      <c r="D33" s="46"/>
      <c r="E33" s="46"/>
      <c r="F33" s="46"/>
      <c r="G33" s="46"/>
      <c r="H33" s="46"/>
      <c r="I33" s="42"/>
      <c r="J33" s="42"/>
      <c r="K33" s="42"/>
      <c r="L33" s="42"/>
    </row>
    <row r="34" spans="1:12" s="23" customFormat="1" x14ac:dyDescent="0.25">
      <c r="A34"/>
      <c r="B34" s="42" t="s">
        <v>35</v>
      </c>
      <c r="C34"/>
      <c r="E34"/>
      <c r="F34"/>
      <c r="G34"/>
      <c r="H34" s="42"/>
      <c r="I34" s="42"/>
      <c r="J34" s="42"/>
      <c r="K34" s="42"/>
      <c r="L34" s="42"/>
    </row>
    <row r="35" spans="1:12" s="23" customFormat="1" x14ac:dyDescent="0.25">
      <c r="A35"/>
      <c r="B35" s="92" t="s">
        <v>36</v>
      </c>
      <c r="C35" s="44"/>
      <c r="D35" s="39"/>
      <c r="E35" s="44"/>
      <c r="F35" s="44"/>
      <c r="G35" s="44"/>
      <c r="H35" s="42"/>
      <c r="I35" s="42"/>
      <c r="J35" s="42"/>
      <c r="K35" s="42"/>
      <c r="L35" s="42"/>
    </row>
    <row r="36" spans="1:12" s="23" customFormat="1" x14ac:dyDescent="0.25">
      <c r="A36"/>
      <c r="B36" s="42"/>
      <c r="C36" s="44"/>
      <c r="D36" s="39"/>
      <c r="E36" s="44"/>
      <c r="F36" s="44"/>
      <c r="G36" s="44"/>
      <c r="H36" s="42"/>
      <c r="I36" s="42"/>
      <c r="J36" s="42"/>
      <c r="K36" s="42"/>
      <c r="L36" s="42"/>
    </row>
    <row r="37" spans="1:12" s="23" customFormat="1" x14ac:dyDescent="0.25">
      <c r="A37"/>
      <c r="B37" s="39" t="s">
        <v>37</v>
      </c>
      <c r="C37" s="42"/>
      <c r="D37" s="42"/>
      <c r="E37" s="42"/>
      <c r="F37" s="42"/>
      <c r="G37" s="42"/>
      <c r="H37" s="42"/>
      <c r="I37" s="42"/>
      <c r="J37" s="42"/>
      <c r="K37" s="42"/>
      <c r="L37" s="42"/>
    </row>
    <row r="38" spans="1:12" s="4" customFormat="1" x14ac:dyDescent="0.25"/>
    <row r="39" spans="1:12" s="4" customFormat="1" x14ac:dyDescent="0.25"/>
    <row r="40" spans="1:12" s="4" customFormat="1" x14ac:dyDescent="0.25"/>
  </sheetData>
  <mergeCells count="3">
    <mergeCell ref="B7:E7"/>
    <mergeCell ref="B29:E29"/>
    <mergeCell ref="B30:E30"/>
  </mergeCells>
  <hyperlinks>
    <hyperlink ref="B31" r:id="rId2" xr:uid="{49E30627-DB3F-412C-AE8E-70C9B5EFB319}"/>
    <hyperlink ref="B37" r:id="rId3" xr:uid="{FF661B7C-1C80-4499-B69C-1838D6CC6323}"/>
    <hyperlink ref="B35" r:id="rId4" xr:uid="{7D87C01A-C073-4F0F-A3C4-6FD9A628453C}"/>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A1:Y29"/>
  <sheetViews>
    <sheetView showGridLines="0" workbookViewId="0">
      <selection activeCell="L27" sqref="L27"/>
    </sheetView>
  </sheetViews>
  <sheetFormatPr defaultRowHeight="15" x14ac:dyDescent="0.25"/>
  <cols>
    <col min="1" max="1" width="2.85546875" customWidth="1"/>
    <col min="2" max="2" width="15.5703125" bestFit="1" customWidth="1"/>
    <col min="3" max="3" width="14" bestFit="1" customWidth="1"/>
    <col min="4" max="4" width="8" bestFit="1" customWidth="1"/>
    <col min="5" max="5" width="5.5703125" bestFit="1" customWidth="1"/>
    <col min="6" max="6" width="12.7109375" bestFit="1" customWidth="1"/>
    <col min="7" max="7" width="10.85546875" bestFit="1" customWidth="1"/>
    <col min="8" max="8" width="20.7109375" bestFit="1" customWidth="1"/>
    <col min="9" max="9" width="33" bestFit="1" customWidth="1"/>
    <col min="10" max="10" width="8.42578125" bestFit="1" customWidth="1"/>
    <col min="11" max="11" width="11.85546875" bestFit="1" customWidth="1"/>
    <col min="12" max="12" width="18.42578125" bestFit="1" customWidth="1"/>
    <col min="13" max="15" width="15" bestFit="1" customWidth="1"/>
    <col min="16" max="16" width="13.28515625" bestFit="1" customWidth="1"/>
    <col min="17" max="17" width="18.140625" bestFit="1" customWidth="1"/>
    <col min="18" max="18" width="14.140625" bestFit="1" customWidth="1"/>
    <col min="19" max="19" width="14.42578125" bestFit="1" customWidth="1"/>
    <col min="20" max="20" width="10.28515625" bestFit="1" customWidth="1"/>
    <col min="21" max="21" width="13.7109375" bestFit="1" customWidth="1"/>
    <col min="22" max="22" width="15.42578125" bestFit="1" customWidth="1"/>
    <col min="23" max="23" width="22" bestFit="1" customWidth="1"/>
    <col min="24" max="24" width="28.5703125" bestFit="1" customWidth="1"/>
    <col min="25" max="25" width="34.28515625" bestFit="1" customWidth="1"/>
    <col min="26" max="26" width="26.42578125" bestFit="1" customWidth="1"/>
    <col min="27" max="27" width="32" bestFit="1" customWidth="1"/>
    <col min="28" max="28" width="28.5703125" bestFit="1" customWidth="1"/>
  </cols>
  <sheetData>
    <row r="1" spans="1:25" s="4" customFormat="1" ht="15" customHeight="1" x14ac:dyDescent="0.25"/>
    <row r="2" spans="1:25" s="4" customFormat="1" ht="15" customHeight="1" x14ac:dyDescent="0.25"/>
    <row r="3" spans="1:25" s="4" customFormat="1" ht="15" customHeight="1" x14ac:dyDescent="0.25"/>
    <row r="4" spans="1:25" s="4" customFormat="1" ht="15" customHeight="1" x14ac:dyDescent="0.25"/>
    <row r="5" spans="1:25" s="4" customFormat="1" ht="15" customHeight="1" x14ac:dyDescent="0.25"/>
    <row r="6" spans="1:25" s="5" customFormat="1" ht="33" customHeight="1" x14ac:dyDescent="0.35">
      <c r="B6" s="63" t="s">
        <v>121</v>
      </c>
      <c r="C6" s="7"/>
      <c r="E6" s="8"/>
    </row>
    <row r="7" spans="1:25" s="4" customFormat="1" ht="19.5" customHeight="1" x14ac:dyDescent="0.25">
      <c r="A7" s="51"/>
      <c r="B7" s="136" t="str">
        <f>"For the Period 1 March 2025 to " &amp; TEXT('Caveats &amp; Data Descriptions'!E16, "DD MMMM YYYY") &amp; " - Data as at " &amp; TEXT('Caveats &amp; Data Descriptions'!E16, "DD MMMM YYYY")</f>
        <v>For the Period 1 March 2025 to 30 April 2025 - Data as at 30 April 2025</v>
      </c>
      <c r="C7" s="137"/>
      <c r="D7" s="137"/>
      <c r="E7" s="137"/>
      <c r="F7" s="137"/>
      <c r="G7" s="137"/>
      <c r="H7" s="137"/>
      <c r="I7" s="137"/>
      <c r="J7" s="137"/>
      <c r="K7" s="137"/>
      <c r="L7" s="137"/>
      <c r="M7" s="138"/>
    </row>
    <row r="8" spans="1:25" s="4" customFormat="1" ht="15" customHeight="1" x14ac:dyDescent="0.25">
      <c r="A8" s="51"/>
      <c r="B8" s="225"/>
      <c r="C8" s="226"/>
      <c r="D8" s="226"/>
      <c r="E8" s="227"/>
    </row>
    <row r="9" spans="1:25" ht="15" customHeight="1" x14ac:dyDescent="0.25">
      <c r="B9" s="1" t="str">
        <f>"Table 2. Parent Pathways Caseload - Time Series"</f>
        <v>Table 2. Parent Pathways Caseload - Time Series</v>
      </c>
    </row>
    <row r="10" spans="1:25" x14ac:dyDescent="0.25">
      <c r="B10" s="2" t="s">
        <v>112</v>
      </c>
    </row>
    <row r="11" spans="1:25" x14ac:dyDescent="0.25">
      <c r="B11" s="2"/>
    </row>
    <row r="12" spans="1:25" s="62" customFormat="1" ht="45" x14ac:dyDescent="0.25">
      <c r="B12" s="103" t="s">
        <v>23</v>
      </c>
      <c r="C12" s="103" t="s">
        <v>6</v>
      </c>
      <c r="D12" s="103" t="s">
        <v>0</v>
      </c>
      <c r="E12" s="103" t="s">
        <v>1</v>
      </c>
      <c r="F12" s="103" t="s">
        <v>106</v>
      </c>
      <c r="G12" s="103" t="s">
        <v>2</v>
      </c>
      <c r="H12" s="103" t="s">
        <v>68</v>
      </c>
      <c r="I12" s="103" t="s">
        <v>69</v>
      </c>
      <c r="J12" s="103" t="s">
        <v>19</v>
      </c>
      <c r="K12" s="103" t="s">
        <v>59</v>
      </c>
      <c r="L12" s="103" t="s">
        <v>70</v>
      </c>
      <c r="M12" s="103" t="s">
        <v>71</v>
      </c>
      <c r="N12" s="103" t="s">
        <v>72</v>
      </c>
      <c r="O12" s="103" t="s">
        <v>73</v>
      </c>
      <c r="P12" s="103" t="s">
        <v>74</v>
      </c>
      <c r="Q12" s="103" t="s">
        <v>111</v>
      </c>
      <c r="R12" s="103" t="s">
        <v>75</v>
      </c>
      <c r="S12" s="103" t="s">
        <v>107</v>
      </c>
      <c r="T12" s="103" t="s">
        <v>76</v>
      </c>
      <c r="U12" s="103" t="s">
        <v>77</v>
      </c>
      <c r="V12" s="103" t="s">
        <v>108</v>
      </c>
      <c r="W12" s="103" t="s">
        <v>110</v>
      </c>
      <c r="X12" s="61"/>
      <c r="Y12" s="61"/>
    </row>
    <row r="13" spans="1:25" x14ac:dyDescent="0.25">
      <c r="B13" s="52">
        <v>45747</v>
      </c>
      <c r="C13" s="68">
        <v>16520</v>
      </c>
      <c r="D13" s="68">
        <v>16005</v>
      </c>
      <c r="E13" s="68">
        <v>515</v>
      </c>
      <c r="F13" s="68">
        <v>12230</v>
      </c>
      <c r="G13" s="68">
        <v>3245</v>
      </c>
      <c r="H13" s="68">
        <v>4395</v>
      </c>
      <c r="I13" s="68">
        <v>3305</v>
      </c>
      <c r="J13" s="68">
        <v>900</v>
      </c>
      <c r="K13" s="68">
        <v>1025</v>
      </c>
      <c r="L13" s="68">
        <v>2485</v>
      </c>
      <c r="M13" s="68">
        <v>8275</v>
      </c>
      <c r="N13" s="68">
        <v>5110</v>
      </c>
      <c r="O13" s="68">
        <v>605</v>
      </c>
      <c r="P13" s="68">
        <v>45</v>
      </c>
      <c r="Q13" s="68">
        <v>15395</v>
      </c>
      <c r="R13" s="68">
        <v>830</v>
      </c>
      <c r="S13" s="68">
        <v>35</v>
      </c>
      <c r="T13" s="68">
        <v>30</v>
      </c>
      <c r="U13" s="68">
        <v>3645</v>
      </c>
      <c r="V13" s="68">
        <v>1525</v>
      </c>
      <c r="W13" s="68">
        <v>8005</v>
      </c>
    </row>
    <row r="14" spans="1:25" x14ac:dyDescent="0.25">
      <c r="B14" s="52">
        <v>45777</v>
      </c>
      <c r="C14" s="68">
        <v>16705</v>
      </c>
      <c r="D14" s="68">
        <v>16190</v>
      </c>
      <c r="E14" s="68">
        <v>515</v>
      </c>
      <c r="F14" s="68">
        <v>12315</v>
      </c>
      <c r="G14" s="68">
        <v>3315</v>
      </c>
      <c r="H14" s="68">
        <v>4735</v>
      </c>
      <c r="I14" s="68">
        <v>3445</v>
      </c>
      <c r="J14" s="68">
        <v>1055</v>
      </c>
      <c r="K14" s="68">
        <v>1120</v>
      </c>
      <c r="L14" s="68">
        <v>2535</v>
      </c>
      <c r="M14" s="68">
        <v>8335</v>
      </c>
      <c r="N14" s="68">
        <v>5195</v>
      </c>
      <c r="O14" s="68">
        <v>600</v>
      </c>
      <c r="P14" s="68">
        <v>45</v>
      </c>
      <c r="Q14" s="68">
        <v>15435</v>
      </c>
      <c r="R14" s="68">
        <v>930</v>
      </c>
      <c r="S14" s="68">
        <v>40</v>
      </c>
      <c r="T14" s="68">
        <v>15</v>
      </c>
      <c r="U14" s="68">
        <v>4015</v>
      </c>
      <c r="V14" s="68">
        <v>1675</v>
      </c>
      <c r="W14" s="68">
        <v>8615</v>
      </c>
    </row>
    <row r="18" spans="1:12" s="23" customFormat="1" ht="18.75" x14ac:dyDescent="0.25">
      <c r="A18" s="69"/>
      <c r="B18" s="125" t="s">
        <v>33</v>
      </c>
      <c r="C18" s="125"/>
      <c r="D18" s="125"/>
      <c r="E18" s="125"/>
      <c r="F18" s="41"/>
      <c r="G18" s="41"/>
      <c r="H18" s="41"/>
      <c r="I18" s="42"/>
      <c r="J18" s="42"/>
      <c r="K18" s="42"/>
      <c r="L18" s="42"/>
    </row>
    <row r="19" spans="1:12" s="23" customFormat="1" ht="29.25" customHeight="1" x14ac:dyDescent="0.25">
      <c r="A19"/>
      <c r="B19" s="126" t="s">
        <v>78</v>
      </c>
      <c r="C19" s="126"/>
      <c r="D19" s="126"/>
      <c r="E19" s="126"/>
      <c r="F19" s="43"/>
      <c r="G19" s="43"/>
      <c r="H19" s="43"/>
      <c r="I19" s="43"/>
      <c r="J19" s="43"/>
      <c r="K19" s="43"/>
      <c r="L19" s="43"/>
    </row>
    <row r="20" spans="1:12" s="23" customFormat="1" x14ac:dyDescent="0.25">
      <c r="A20"/>
      <c r="B20" s="44" t="s">
        <v>58</v>
      </c>
      <c r="C20" s="45"/>
      <c r="D20" s="45"/>
      <c r="E20" s="46"/>
      <c r="F20" s="46"/>
      <c r="G20" s="46"/>
      <c r="H20" s="46"/>
      <c r="I20" s="42"/>
      <c r="J20" s="42"/>
      <c r="K20" s="42"/>
      <c r="L20" s="42"/>
    </row>
    <row r="21" spans="1:12" s="23" customFormat="1" x14ac:dyDescent="0.25">
      <c r="A21"/>
      <c r="B21" s="44"/>
      <c r="C21" s="45"/>
      <c r="D21" s="45"/>
      <c r="E21" s="46"/>
      <c r="F21" s="46"/>
      <c r="G21" s="46"/>
      <c r="H21" s="46"/>
      <c r="I21" s="42"/>
      <c r="J21" s="42"/>
      <c r="K21" s="42"/>
      <c r="L21" s="42"/>
    </row>
    <row r="22" spans="1:12" s="23" customFormat="1" x14ac:dyDescent="0.25">
      <c r="A22"/>
      <c r="B22" s="47" t="s">
        <v>34</v>
      </c>
      <c r="C22" s="46"/>
      <c r="D22" s="46"/>
      <c r="E22" s="46"/>
      <c r="F22" s="46"/>
      <c r="G22" s="46"/>
      <c r="H22" s="46"/>
      <c r="I22" s="42"/>
      <c r="J22" s="42"/>
      <c r="K22" s="42"/>
      <c r="L22" s="42"/>
    </row>
    <row r="23" spans="1:12" s="23" customFormat="1" x14ac:dyDescent="0.25">
      <c r="A23"/>
      <c r="B23" s="42" t="s">
        <v>35</v>
      </c>
      <c r="C23"/>
      <c r="E23"/>
      <c r="F23"/>
      <c r="G23"/>
      <c r="H23" s="42"/>
      <c r="I23" s="42"/>
      <c r="J23" s="42"/>
      <c r="K23" s="42"/>
      <c r="L23" s="42"/>
    </row>
    <row r="24" spans="1:12" s="23" customFormat="1" x14ac:dyDescent="0.25">
      <c r="A24"/>
      <c r="B24" s="92" t="s">
        <v>36</v>
      </c>
      <c r="C24" s="44"/>
      <c r="D24" s="39"/>
      <c r="E24" s="44"/>
      <c r="F24" s="44"/>
      <c r="G24" s="44"/>
      <c r="H24" s="42"/>
      <c r="I24" s="42"/>
      <c r="J24" s="42"/>
      <c r="K24" s="42"/>
      <c r="L24" s="42"/>
    </row>
    <row r="25" spans="1:12" s="23" customFormat="1" x14ac:dyDescent="0.25">
      <c r="A25"/>
      <c r="B25" s="42"/>
      <c r="C25" s="44"/>
      <c r="D25" s="39"/>
      <c r="E25" s="44"/>
      <c r="F25" s="44"/>
      <c r="G25" s="44"/>
      <c r="H25" s="42"/>
      <c r="I25" s="42"/>
      <c r="J25" s="42"/>
      <c r="K25" s="42"/>
      <c r="L25" s="42"/>
    </row>
    <row r="26" spans="1:12" s="23" customFormat="1" x14ac:dyDescent="0.25">
      <c r="A26"/>
      <c r="B26" s="39" t="s">
        <v>37</v>
      </c>
      <c r="C26" s="42"/>
      <c r="D26" s="42"/>
      <c r="E26" s="42"/>
      <c r="F26" s="42"/>
      <c r="G26" s="42"/>
      <c r="H26" s="42"/>
      <c r="I26" s="42"/>
      <c r="J26" s="42"/>
      <c r="K26" s="42"/>
      <c r="L26" s="42"/>
    </row>
    <row r="27" spans="1:12" s="4" customFormat="1" x14ac:dyDescent="0.25"/>
    <row r="28" spans="1:12" s="4" customFormat="1" x14ac:dyDescent="0.25"/>
    <row r="29" spans="1:12" s="4" customFormat="1" x14ac:dyDescent="0.25"/>
  </sheetData>
  <mergeCells count="4">
    <mergeCell ref="B18:E18"/>
    <mergeCell ref="B19:E19"/>
    <mergeCell ref="B8:E8"/>
    <mergeCell ref="B7:M7"/>
  </mergeCells>
  <hyperlinks>
    <hyperlink ref="B20" r:id="rId1" xr:uid="{3A5CC79F-B2FA-4B40-BC4F-B05CADA5356A}"/>
    <hyperlink ref="B26" r:id="rId2" xr:uid="{396B96AD-A94E-4A1D-9490-0B624DCD70AD}"/>
    <hyperlink ref="B24" r:id="rId3" xr:uid="{190E477D-9D25-47EA-953B-D6B3A969AD46}"/>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0 b f 1 8 2 8 - 1 5 d 4 - 4 b 3 d - b 4 e b - 0 e a b 3 9 7 e 3 1 8 d "   x m l n s = " h t t p : / / s c h e m a s . m i c r o s o f t . c o m / D a t a M a s h u p " > A A A A A A s D A A B Q S w M E F A A C A A g A Q n y l W s y c q + C k A A A A 9 g A A A B I A H A B D b 2 5 m a W c v U G F j a 2 F n Z S 5 4 b W w g o h g A K K A U A A A A A A A A A A A A A A A A A A A A A A A A A A A A h Y 9 B D o I w F E S v Q r q n L Y i J I Z 8 S 4 1 Y S E 6 N x S 0 q F R v g Y W i x 3 c + G R v I I Y R d 2 5 n D d v M X O / 3 i A d m t q 7 q M 7 o F h M S U E 4 8 h b I t N J Y J 6 e 3 R X 5 B U w C a X p 7 x U 3 i i j i Q d T J K S y 9 h w z 5 p y j b k b b r m Q h 5 w E 7 Z O u t r F S T k 4 + s / 8 u + R m N z l I o I 2 L / G i J A G E a c R n 1 M O b I K Q a f w K 4 b j 3 2 f 5 A W P W 1 7 T s l F P r L H b A p A n t / E A 9 Q S w M E F A A C A A g A Q n y l 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E J 8 p V o o i k e 4 D g A A A B E A A A A T A B w A R m 9 y b X V s Y X M v U 2 V j d G l v b j E u b S C i G A A o o B Q A A A A A A A A A A A A A A A A A A A A A A A A A A A A r T k 0 u y c z P U w i G 0 I b W A F B L A Q I t A B Q A A g A I A E J 8 p V r M n K v g p A A A A P Y A A A A S A A A A A A A A A A A A A A A A A A A A A A B D b 2 5 m a W c v U G F j a 2 F n Z S 5 4 b W x Q S w E C L Q A U A A I A C A B C f K V a U 3 I 4 L J s A A A D h A A A A E w A A A A A A A A A A A A A A A A D w A A A A W 0 N v b n R l b n R f V H l w Z X N d L n h t b F B L A Q I t A B Q A A g A I A E J 8 p V 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y D g o Q i 8 t S 0 W k f g F W x b g j u Q A A A A A C A A A A A A A D Z g A A w A A A A B A A A A B / Q p 8 y r A m U j j n 0 G p Z U r t P 0 A A A A A A S A A A C g A A A A E A A A A F 5 C L i v D n g 9 3 M F f e j C i 9 H w Z Q A A A A G S F 1 G W L Y y R 0 j s e n w E P 7 1 8 k S 4 R / v E H H w e X c O W B 5 7 c n F J M D 8 5 R U k Q k V z l C Q + A h G 2 0 z + m o 1 O 6 n 5 u m 6 f N 6 u W g + + V d W 5 y u J u / W 9 I 5 4 D 8 Y A q X l f 2 c U A A A A w / K D H B / T c 0 u X N j D p A c n x x 5 F r m h 8 = < / D a t a M a s h u p > 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Contents</vt:lpstr>
      <vt:lpstr>Program Descriptors</vt:lpstr>
      <vt:lpstr>Caveats &amp; Data Descriptions</vt:lpstr>
      <vt:lpstr>Table 1. Caseload by State</vt:lpstr>
      <vt:lpstr>Table 2. Time Series</vt:lpstr>
      <vt:lpstr>'Program Descriptors'!Print_Area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30 April 2025</dc:title>
  <dc:creator/>
  <cp:lastModifiedBy/>
  <dcterms:created xsi:type="dcterms:W3CDTF">2025-05-29T05:04:18Z</dcterms:created>
  <dcterms:modified xsi:type="dcterms:W3CDTF">2025-05-29T05:04:50Z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2025-05-29T05:04:49Z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1d2657a1-842c-4e3f-91af-c67aa8a3fee3</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