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83" documentId="13_ncr:1_{22E01523-7EF7-43E1-B14E-9AA073F095DC}" xr6:coauthVersionLast="47" xr6:coauthVersionMax="47" xr10:uidLastSave="{F307DA91-ED43-4178-8587-646512A0F33A}"/>
  <bookViews>
    <workbookView xWindow="28680" yWindow="-120" windowWidth="29040" windowHeight="15720" tabRatio="939" xr2:uid="{01BE3F14-B600-4BEA-9CA9-1119900C24D2}"/>
  </bookViews>
  <sheets>
    <sheet name="Contents" sheetId="29" r:id="rId1"/>
    <sheet name="Program Descriptors" sheetId="34" r:id="rId2"/>
    <sheet name="Caveats &amp; Data Descriptions" sheetId="35" r:id="rId3"/>
    <sheet name="Table 1. Caseload by State" sheetId="38" r:id="rId4"/>
    <sheet name="Table 2. Time Series" sheetId="41" r:id="rId5"/>
  </sheets>
  <definedNames>
    <definedName name="_xlnm.Print_Area" localSheetId="1">'Program Descriptors'!$B$1:$F$8</definedName>
    <definedName name="_xlnm.Print_Titles" localSheetId="2">'Caveats &amp; Data Descriptions'!#REF!</definedName>
    <definedName name="rngDate">#REF!</definedName>
    <definedName name="Table_1_Data">#REF!</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9" l="1"/>
  <c r="B7" i="34"/>
  <c r="B7" i="35"/>
  <c r="B7" i="41"/>
  <c r="B9" i="41"/>
  <c r="B7" i="38"/>
  <c r="B9"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685E1D-0431-4941-8A18-5E99E251DA5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<sst xmlns="http://schemas.openxmlformats.org/spreadsheetml/2006/main" count="182" uniqueCount="122">
  <si>
    <t>Female</t>
  </si>
  <si>
    <t>Male</t>
  </si>
  <si>
    <t>Indigenous</t>
  </si>
  <si>
    <t>Confidentiality</t>
  </si>
  <si>
    <t>Parent</t>
  </si>
  <si>
    <t>Cohorts</t>
  </si>
  <si>
    <t>Total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</si>
  <si>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</si>
  <si>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</si>
  <si>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</si>
  <si>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</si>
  <si>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</si>
  <si>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</si>
  <si>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</si>
  <si>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</si>
  <si>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</si>
  <si>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</si>
  <si>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</si>
  <si>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</si>
  <si>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</si>
  <si>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</si>
  <si>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People With Disability (PWD)</t>
  </si>
  <si>
    <t>In order to protect individuals' privacy, all cells within the table have been rounded to the nearest 5. This may result in non-additivity for some totals. Zero cells are actual zeros.</t>
  </si>
  <si>
    <t>CaseloadDate</t>
  </si>
  <si>
    <t>ACT</t>
  </si>
  <si>
    <t>NSW</t>
  </si>
  <si>
    <t>NT</t>
  </si>
  <si>
    <t>QLD</t>
  </si>
  <si>
    <t>SA</t>
  </si>
  <si>
    <t>TAS</t>
  </si>
  <si>
    <t>VIC</t>
  </si>
  <si>
    <t>WA</t>
  </si>
  <si>
    <t>Contents</t>
  </si>
  <si>
    <t>Enquiries</t>
  </si>
  <si>
    <t>Alternatively</t>
  </si>
  <si>
    <t>For data specific enquiries contact:</t>
  </si>
  <si>
    <t>data@dewr.gov.au</t>
  </si>
  <si>
    <t xml:space="preserve">© Commonwealth of Australia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</si>
  <si>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</si>
  <si>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</si>
  <si>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</si>
  <si>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</si>
  <si>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</si>
  <si>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</si>
  <si>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</si>
  <si>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Caveats - Program Specific</t>
  </si>
  <si>
    <t>State</t>
  </si>
  <si>
    <t>Caveats - General</t>
  </si>
  <si>
    <t>State/territory figures derived from SA4 data may not match the actual state/territory totals, due to different geography mapping methodologies.</t>
  </si>
  <si>
    <t>Key Features:</t>
  </si>
  <si>
    <t>Eligibility Criteria:</t>
  </si>
  <si>
    <t>Parent Pathways is delivered through selected providers across various regions. Notably, an Australian Public Service direct delivery pilot operates in Playford, South Australia, aiming to enhance public service capability in delivering personalized support services.</t>
  </si>
  <si>
    <t>Voluntary Participation:</t>
  </si>
  <si>
    <r>
      <t xml:space="preserve">•  Financial Assistance: </t>
    </r>
    <r>
      <rPr>
        <sz val="12"/>
        <color theme="1"/>
        <rFont val="Calibri"/>
        <family val="2"/>
      </rPr>
      <t>Eligible participants may receive financial support to cover costs associated with training courses, educational materials, essential equipment like computers, obtaining a driver's license, or childcare expenses.</t>
    </r>
  </si>
  <si>
    <t>For more information or to determine eligibility, parents and carers are encouraged to contact their local Parent Pathways provider or visit the Department of Employment and Workplace Relations website.</t>
  </si>
  <si>
    <t>https://www.dewr.gov.au/parentpathways</t>
  </si>
  <si>
    <t>Metadata Glossary: Parents Pathway Caseload terms</t>
  </si>
  <si>
    <t>Caveats &amp; Data Descriptions</t>
  </si>
  <si>
    <t>www.dewr.gov.au</t>
  </si>
  <si>
    <t>Ex-Offender</t>
  </si>
  <si>
    <t xml:space="preserve"> Indicates whether an individual has had a criminal conviction in the past 10 years, including custodial or non-custodial sentences, with a value of 1 for "Yes" and 0 for "No."</t>
  </si>
  <si>
    <t xml:space="preserve">This information is derived based on Parent Snapshot. </t>
  </si>
  <si>
    <t>Program Descriptors</t>
  </si>
  <si>
    <t>Parent Pathways</t>
  </si>
  <si>
    <t>The Parent Pathways service is a voluntary Australian Government initiative launched on 1 November, 2024, to support parents and carers of children under six years old in achieving their personal, educational, and employment goals. This service replaces the previous ParentsNext program, which concluded on 31 October, 2024.</t>
  </si>
  <si>
    <t>The service offers personalised mentorship, flexible support services, and financial assistance, all tailored to respect individual circumstances and family responsibilities. The transition to Parent Pathways was informed by extensive consultations with parents, community organisations, and experts, aiming to create a more supportive and flexible service.</t>
  </si>
  <si>
    <r>
      <t xml:space="preserve">•  </t>
    </r>
    <r>
      <rPr>
        <b/>
        <sz val="12"/>
        <color theme="1"/>
        <rFont val="Calibri"/>
        <family val="2"/>
      </rPr>
      <t>Personalised Mentorship:</t>
    </r>
    <r>
      <rPr>
        <sz val="12"/>
        <color theme="1"/>
        <rFont val="Calibri"/>
        <family val="2"/>
      </rPr>
      <t xml:space="preserve"> Participants are paired with qualified mentors who provide tailored advice and guidance, assisting in the development of individualised plans to achieve short, medium, and long-term objectives.</t>
    </r>
  </si>
  <si>
    <r>
      <t xml:space="preserve">•  </t>
    </r>
    <r>
      <rPr>
        <b/>
        <sz val="12"/>
        <color theme="1"/>
        <rFont val="Calibri"/>
        <family val="2"/>
      </rPr>
      <t xml:space="preserve">Flexible Support Services: </t>
    </r>
    <r>
      <rPr>
        <sz val="12"/>
        <color theme="1"/>
        <rFont val="Calibri"/>
        <family val="2"/>
      </rPr>
      <t>The service offers access to various services, including language and literacy programs, career guidance, training courses, and assistance in finding suitable childcare arrangements.</t>
    </r>
  </si>
  <si>
    <t>People with Disability</t>
  </si>
  <si>
    <t>Culturally and Linguistically Diverse</t>
  </si>
  <si>
    <t>Age Under 25 Years</t>
  </si>
  <si>
    <t>Age 25-34 Years</t>
  </si>
  <si>
    <t>Age 35-44 Years</t>
  </si>
  <si>
    <t>Age 45-54 Years</t>
  </si>
  <si>
    <t>Age 55+ Years</t>
  </si>
  <si>
    <t>Carer Payment</t>
  </si>
  <si>
    <t>Other Allowance</t>
  </si>
  <si>
    <t>Education - Less than Year 12</t>
  </si>
  <si>
    <t>General information about these programs and related statistics are available from the Department of Employment and Workplace Relations website:</t>
  </si>
  <si>
    <t>Parent Pathways Caseload by State and Time Series</t>
  </si>
  <si>
    <t>Service Delivery:</t>
  </si>
  <si>
    <t>Engagement in the Parent Pathways service is entirely voluntary. Participants have the flexibility to join, pause, or exit the program as their circumstances evolve, ensuring the service aligns with their family responsibilities and personal needs.</t>
  </si>
  <si>
    <t xml:space="preserve">Counts are the number of participants (based on jobseeker ID) on the caseload at the Caseload Date. This includes participants who were connected with the service and yet to commence or opt-out of the service. </t>
  </si>
  <si>
    <t xml:space="preserve">Cohorts are not mutually exclusive; an individual may belong to multiple cohorts. </t>
  </si>
  <si>
    <t>Participant State</t>
  </si>
  <si>
    <t>Participant State is based on participant address for all tables. All Individuals should have the State specified for their home address. The 'National Totals' include participants whose State may not have been specified. As such, the sum of each State may not add up to the 'national total' numbers of unique participants.</t>
  </si>
  <si>
    <t>Due to a number of individuals whose education level is not specified, the sum of the three education groupings may not add up to the total number of participants.</t>
  </si>
  <si>
    <t>Participant data is drawn from a number of sources, mainly Services Australia Registration data and the Parent Snapshot (PS)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PS recently.</t>
  </si>
  <si>
    <t>For participants who are on the caseload, data is accurate as at the reference date for the data extract provided.</t>
  </si>
  <si>
    <t>Indicates the participant identifies as female.</t>
  </si>
  <si>
    <t>Indicates the participant identifies as male.</t>
  </si>
  <si>
    <t>Indicates that the participant identifies as Aboriginal and/or Torres Strait Islander.</t>
  </si>
  <si>
    <t>This information is derived using both the participant's PS response Descent/Origin section and Services Australia Registration data. If the participant has responded as Aboriginal and/or Torres Strait Islander in either of these sources, they are recorded as Indigenous.</t>
  </si>
  <si>
    <t>Indicates the participant has disclosed that they have a disability or medical condition that affects their ability to work.</t>
  </si>
  <si>
    <t>This information is derived from the participant's response to the PS Work Capacity section. In addition, this is supplemented with Services Australia Income Support Payment data, in that all individuals who are in receipt of the Disability Support Pension are automatically identified as having a disability.</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</si>
  <si>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</si>
  <si>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is recorded as a principal carer. This data is sourced from Services Australia Income Support Payment data.</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</si>
  <si>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</si>
  <si>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Indicates the participant disclosed that they were granted a Refugee or Humanitarian Visa by the Australian Government.</t>
  </si>
  <si>
    <t>This information is derived from the participant's response to the PS’ Descent/Origin section.</t>
  </si>
  <si>
    <t>Indicates the age range that the participant falls into. A participant's age is calculated by the time elapsed between their date of birth and the reference date in completed years.</t>
  </si>
  <si>
    <t>The age of the participant in departmental systems is dynamic. Aged is based on the date of birth provided and the participants' age on the data extraction date. Sourced from Registration data.</t>
  </si>
  <si>
    <t>Indicates the type of income support payment that the participant is in receipt of.  'Allowance Group - Others' includes participants who are not on any income supports payments (Non-allowees).</t>
  </si>
  <si>
    <t>Indicates the participant's highest level of educational attainment.</t>
  </si>
  <si>
    <t>This information is derived from the participant's response to the Education Qualifications section of the PS and/or their Services Australia Registration data.</t>
  </si>
  <si>
    <t>Table 2. Parent Pathways Caseload - Time Series</t>
  </si>
  <si>
    <t>Single Parent</t>
  </si>
  <si>
    <t>Special Benefit</t>
  </si>
  <si>
    <t>Education - Completed Year 12</t>
  </si>
  <si>
    <t>Indicates the participant is not partnered or 
is in receipt of Parenting Payment Single 
allowance at CaseloadDate.</t>
  </si>
  <si>
    <t>Education - Non-School Qualification</t>
  </si>
  <si>
    <t>Parenting Payment</t>
  </si>
  <si>
    <t>Notes: For definitions and more information about the data please refer to the Data Descriptions</t>
  </si>
  <si>
    <t xml:space="preserve">The data contained within this report is based upon the caseload as at </t>
  </si>
  <si>
    <t>•  Have a child under six years of age.
•  Are not engaged in paid employment.
•  Reside in areas serviced by Parent Pathways providers.
•  Are receiving Parenting Payment, Carer Payment or Special Benefit support payments.</t>
  </si>
  <si>
    <t>The service is designed for parents and carers who:</t>
  </si>
  <si>
    <t>• Aren’t receiving income support payments
• Are under 22 years old
• Left school before finishing Year 12
• Are Aboriginal or Torres Strait Islander.</t>
  </si>
  <si>
    <t>Parent Pathways is also available to parents and carers who:</t>
  </si>
  <si>
    <t>National Total</t>
  </si>
  <si>
    <t>Table 1. Parent Pathways Caseload by Participant State</t>
  </si>
  <si>
    <t>Parent Pathways Caseload by State</t>
  </si>
  <si>
    <t>Parent Pathways Caseload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</si>
</sst>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_);_(* \(#,##0\);_(* &quot;0&quot;_);_(@_)"/>
    <numFmt numFmtId="166" formatCode="[$-C09]d\ mmmm\ yyyy;@"/>
  </numFmts>
  <fonts count="25" x14ac:knownFonts="1">
    <font>
      <sz val="11"/>
      <color theme="1"/>
      <name val="Calibri"/>
      <family val="2"/>
      <scheme val="minor"/>
    </font>
    <font>
      <b/>
      <sz val="11"/>
      <color theme="1"/>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u/>
      <sz val="11"/>
      <color theme="10"/>
      <name val="Calibri"/>
      <family val="2"/>
      <scheme val="minor"/>
    </font>
    <font>
      <b/>
      <sz val="11"/>
      <color theme="0"/>
      <name val="Calibri"/>
      <family val="2"/>
    </font>
    <font>
      <sz val="12"/>
      <color theme="1"/>
      <name val="Calibri"/>
      <family val="2"/>
    </font>
    <font>
      <b/>
      <sz val="12"/>
      <color theme="1"/>
      <name val="Calibri"/>
      <family val="2"/>
    </font>
    <font>
      <sz val="12"/>
      <name val="Calibri"/>
      <family val="2"/>
    </font>
    <font>
      <u/>
      <sz val="12"/>
      <color theme="4" tint="-0.249977111117893"/>
      <name val="Calibri"/>
      <family val="2"/>
    </font>
    <font>
      <sz val="12"/>
      <color theme="1"/>
      <name val="Calibri"/>
      <family val="2"/>
      <scheme val="minor"/>
    </font>
    <font>
      <b/>
      <sz val="12"/>
      <name val="Calibri"/>
      <family val="2"/>
    </font>
    <font>
      <b/>
      <sz val="14"/>
      <name val="Calibri"/>
      <family val="2"/>
      <scheme val="minor"/>
    </font>
    <font>
      <sz val="11"/>
      <name val="Calibri"/>
      <family val="2"/>
      <scheme val="minor"/>
    </font>
    <font>
      <b/>
      <sz val="11"/>
      <name val="Calibri"/>
      <family val="2"/>
      <scheme val="minor"/>
    </font>
    <font>
      <b/>
      <sz val="18"/>
      <color theme="1"/>
      <name val="Calibri"/>
      <family val="2"/>
      <scheme val="minor"/>
    </font>
    <font>
      <b/>
      <sz val="18"/>
      <color theme="1"/>
      <name val="Calibri"/>
      <family val="2"/>
    </font>
    <font>
      <b/>
      <sz val="12"/>
      <color theme="1"/>
      <name val="Calibri"/>
      <family val="2"/>
      <scheme val="minor"/>
    </font>
  </fonts>
  <fills count="7">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rgb="FFFFFFFF"/>
        <bgColor indexed="64"/>
      </patternFill>
    </fill>
    <fill>
      <patternFill patternType="solid">
        <fgColor rgb="FFDAE9F8"/>
        <bgColor indexed="64"/>
      </patternFill>
    </fill>
    <fill>
      <patternFill patternType="solid">
        <fgColor rgb="FFDAE9F8"/>
        <bgColor theme="4" tint="0.79998168889431442"/>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4">
    <xf numFmtId="0" fontId="0" fillId="0" borderId="0"/>
    <xf numFmtId="0" fontId="2" fillId="0" borderId="0"/>
    <xf numFmtId="0" fontId="2" fillId="0" borderId="0"/>
    <xf numFmtId="0" fontId="11" fillId="0" borderId="0" applyNumberFormat="0" applyFill="0" applyBorder="0" applyAlignment="0" applyProtection="0"/>
  </cellStyleXfs>
  <cellXfs count="235">
    <xf numFmtId="0" fontId="0" fillId="0" borderId="0" xfId="0"/>
    <xf numFmtId="0" fontId="1" fillId="0" borderId="0" xfId="0" applyFont="1"/>
    <xf numFmtId="0" fontId="3" fillId="0" borderId="0" xfId="0" applyFont="1" applyAlignment="1">
      <alignment horizontal="left"/>
    </xf>
    <xf numFmtId="0" fontId="0" fillId="0" borderId="0" xfId="0" applyAlignment="1">
      <alignment horizontal="center"/>
    </xf>
    <xf numFmtId="0" fontId="4" fillId="0" borderId="1" xfId="0" applyFont="1" applyBorder="1" applyAlignment="1">
      <alignment vertical="center"/>
    </xf>
    <xf numFmtId="0" fontId="8" fillId="0" borderId="1" xfId="0" applyFont="1" applyBorder="1" applyAlignment="1">
      <alignment vertical="center"/>
    </xf>
    <xf numFmtId="0" fontId="6" fillId="0" borderId="1" xfId="0" applyFont="1" applyBorder="1" applyAlignment="1">
      <alignment horizontal="left" vertical="center" wrapText="1"/>
    </xf>
    <xf numFmtId="0" fontId="7" fillId="0" borderId="1" xfId="0" applyFont="1" applyBorder="1" applyAlignment="1">
      <alignment vertical="center"/>
    </xf>
    <xf numFmtId="0" fontId="8" fillId="0" borderId="1" xfId="0" applyFont="1" applyBorder="1" applyAlignment="1">
      <alignment horizontal="left" vertical="center" wrapText="1"/>
    </xf>
    <xf numFmtId="0" fontId="9" fillId="0" borderId="3" xfId="0" applyFont="1" applyBorder="1" applyAlignment="1">
      <alignment vertical="center" wrapText="1"/>
    </xf>
    <xf numFmtId="0" fontId="8" fillId="0" borderId="3"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3" fontId="4" fillId="0" borderId="5" xfId="0" applyNumberFormat="1" applyFont="1" applyBorder="1" applyAlignment="1">
      <alignment vertical="center"/>
    </xf>
    <xf numFmtId="3" fontId="4" fillId="0" borderId="5" xfId="0" applyNumberFormat="1" applyFont="1" applyBorder="1" applyAlignment="1">
      <alignment vertical="center" wrapText="1"/>
    </xf>
    <xf numFmtId="3" fontId="4" fillId="0" borderId="5" xfId="0" applyNumberFormat="1" applyFont="1" applyBorder="1" applyAlignment="1">
      <alignment horizontal="left" vertical="center" wrapText="1"/>
    </xf>
    <xf numFmtId="0" fontId="6" fillId="0" borderId="5" xfId="0" applyFont="1" applyBorder="1" applyAlignment="1">
      <alignment horizontal="lef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8" fillId="0" borderId="9" xfId="0" applyFont="1" applyBorder="1" applyAlignment="1">
      <alignmen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0" fillId="0" borderId="1" xfId="0" applyBorder="1"/>
    <xf numFmtId="0" fontId="4" fillId="0" borderId="7" xfId="0" applyFont="1" applyBorder="1" applyAlignment="1">
      <alignment vertical="center"/>
    </xf>
    <xf numFmtId="0" fontId="0" fillId="0" borderId="1" xfId="0" applyBorder="1" applyAlignment="1">
      <alignment vertical="center" wrapText="1"/>
    </xf>
    <xf numFmtId="0" fontId="0" fillId="0" borderId="17" xfId="0" applyBorder="1" applyAlignment="1">
      <alignment vertical="center" wrapText="1"/>
    </xf>
    <xf numFmtId="0" fontId="4" fillId="0" borderId="1" xfId="0" applyFont="1" applyBorder="1"/>
    <xf numFmtId="0" fontId="4" fillId="0" borderId="1" xfId="0" applyFont="1" applyBorder="1" applyAlignment="1">
      <alignment vertical="top"/>
    </xf>
    <xf numFmtId="3" fontId="12" fillId="2" borderId="5" xfId="0" applyNumberFormat="1" applyFont="1" applyFill="1" applyBorder="1" applyAlignment="1">
      <alignment horizontal="left" vertical="center"/>
    </xf>
    <xf numFmtId="0" fontId="6" fillId="0" borderId="6" xfId="0" applyFont="1" applyBorder="1" applyAlignment="1">
      <alignment vertical="center"/>
    </xf>
    <xf numFmtId="0" fontId="6" fillId="0" borderId="1" xfId="0" applyFont="1" applyBorder="1" applyAlignment="1">
      <alignment vertical="center"/>
    </xf>
    <xf numFmtId="0" fontId="0" fillId="0" borderId="16" xfId="0" applyBorder="1" applyAlignment="1">
      <alignment vertical="center" wrapText="1"/>
    </xf>
    <xf numFmtId="0" fontId="14" fillId="3" borderId="16" xfId="0" applyFont="1" applyFill="1" applyBorder="1" applyAlignment="1">
      <alignment wrapText="1"/>
    </xf>
    <xf numFmtId="0" fontId="14" fillId="3" borderId="17" xfId="0" applyFont="1" applyFill="1" applyBorder="1" applyAlignment="1">
      <alignment wrapText="1"/>
    </xf>
    <xf numFmtId="0" fontId="13" fillId="3" borderId="1" xfId="0" applyFont="1" applyFill="1" applyBorder="1" applyAlignment="1">
      <alignment vertical="center"/>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11" fillId="3" borderId="0" xfId="3" applyFill="1"/>
    <xf numFmtId="0" fontId="4" fillId="3" borderId="1" xfId="0" applyFont="1" applyFill="1" applyBorder="1" applyAlignment="1">
      <alignment vertical="center"/>
    </xf>
    <xf numFmtId="0" fontId="19" fillId="3" borderId="0" xfId="0" applyFont="1" applyFill="1" applyAlignment="1">
      <alignment vertical="center"/>
    </xf>
    <xf numFmtId="0" fontId="0" fillId="3" borderId="0" xfId="0" applyFill="1"/>
    <xf numFmtId="0" fontId="20" fillId="3" borderId="0" xfId="2" applyFont="1" applyFill="1" applyAlignment="1">
      <alignment wrapText="1"/>
    </xf>
    <xf numFmtId="0" fontId="11" fillId="3" borderId="0" xfId="3" applyFill="1" applyBorder="1" applyAlignment="1"/>
    <xf numFmtId="0" fontId="21" fillId="3" borderId="0" xfId="2" applyFont="1" applyFill="1"/>
    <xf numFmtId="0" fontId="21" fillId="3" borderId="0" xfId="2" applyFont="1" applyFill="1" applyAlignment="1">
      <alignment horizontal="left"/>
    </xf>
    <xf numFmtId="0" fontId="21" fillId="3" borderId="0" xfId="3" applyFont="1" applyFill="1" applyBorder="1" applyAlignment="1">
      <alignment horizontal="left"/>
    </xf>
    <xf numFmtId="0" fontId="4" fillId="0" borderId="22" xfId="0" applyFont="1" applyBorder="1" applyAlignment="1">
      <alignment horizontal="left" vertical="center" wrapText="1"/>
    </xf>
    <xf numFmtId="0" fontId="4" fillId="0" borderId="21" xfId="0" applyFont="1" applyBorder="1" applyAlignment="1">
      <alignment vertical="center" wrapText="1"/>
    </xf>
    <xf numFmtId="0" fontId="0" fillId="0" borderId="21" xfId="0" applyBorder="1" applyAlignment="1">
      <alignment horizontal="left" vertical="center" wrapText="1"/>
    </xf>
    <xf numFmtId="0" fontId="4" fillId="0" borderId="11" xfId="0" applyFont="1" applyBorder="1" applyAlignment="1">
      <alignment vertical="center"/>
    </xf>
    <xf numFmtId="14" fontId="0" fillId="0" borderId="21" xfId="0" applyNumberFormat="1" applyBorder="1"/>
    <xf numFmtId="0" fontId="4" fillId="0" borderId="12" xfId="0" applyFont="1" applyBorder="1" applyAlignment="1">
      <alignment vertical="center"/>
    </xf>
    <xf numFmtId="166" fontId="4" fillId="0" borderId="1" xfId="0" applyNumberFormat="1" applyFont="1" applyBorder="1" applyAlignment="1">
      <alignment horizontal="left" vertical="center" wrapText="1"/>
    </xf>
    <xf numFmtId="0" fontId="0" fillId="0" borderId="6" xfId="0" applyBorder="1" applyAlignment="1">
      <alignment vertical="center"/>
    </xf>
    <xf numFmtId="0" fontId="0" fillId="0" borderId="21" xfId="0" applyBorder="1" applyAlignment="1">
      <alignment horizontal="left"/>
    </xf>
    <xf numFmtId="165" fontId="0" fillId="0" borderId="21" xfId="0" applyNumberFormat="1" applyBorder="1"/>
    <xf numFmtId="0" fontId="14"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3" fillId="0" borderId="1" xfId="0" applyFont="1" applyBorder="1"/>
    <xf numFmtId="0" fontId="7" fillId="0" borderId="1" xfId="0" applyFont="1" applyBorder="1"/>
    <xf numFmtId="0" fontId="8" fillId="0" borderId="1" xfId="0" applyFont="1" applyBorder="1"/>
    <xf numFmtId="0" fontId="8" fillId="0" borderId="1" xfId="0" applyFont="1" applyBorder="1" applyAlignment="1">
      <alignment horizontal="left" wrapText="1"/>
    </xf>
    <xf numFmtId="0" fontId="5" fillId="0" borderId="1" xfId="0" applyFont="1" applyBorder="1"/>
    <xf numFmtId="164" fontId="0" fillId="0" borderId="21" xfId="0" applyNumberFormat="1" applyBorder="1" applyAlignment="1">
      <alignment horizontal="center"/>
    </xf>
    <xf numFmtId="0" fontId="0" fillId="0" borderId="18" xfId="0" applyBorder="1"/>
    <xf numFmtId="0" fontId="0" fillId="0" borderId="6" xfId="0" applyBorder="1"/>
    <xf numFmtId="0" fontId="5" fillId="4" borderId="1" xfId="0" applyFont="1" applyFill="1" applyBorder="1"/>
    <xf numFmtId="0" fontId="0" fillId="4" borderId="0" xfId="0" applyFill="1"/>
    <xf numFmtId="0" fontId="5" fillId="4" borderId="0" xfId="0" applyFont="1" applyFill="1"/>
    <xf numFmtId="0" fontId="4" fillId="4" borderId="1" xfId="0" applyFont="1" applyFill="1" applyBorder="1" applyAlignment="1">
      <alignment vertical="center"/>
    </xf>
    <xf numFmtId="0" fontId="4" fillId="4" borderId="7" xfId="0" applyFont="1" applyFill="1" applyBorder="1" applyAlignment="1">
      <alignment vertical="center"/>
    </xf>
    <xf numFmtId="0" fontId="8" fillId="4" borderId="11" xfId="0" applyFont="1" applyFill="1" applyBorder="1"/>
    <xf numFmtId="0" fontId="4" fillId="4" borderId="11" xfId="0" applyFont="1" applyFill="1" applyBorder="1" applyAlignment="1">
      <alignment vertical="center"/>
    </xf>
    <xf numFmtId="0" fontId="4" fillId="4" borderId="12" xfId="0" applyFont="1" applyFill="1" applyBorder="1" applyAlignment="1">
      <alignment vertical="center"/>
    </xf>
    <xf numFmtId="0" fontId="4" fillId="4" borderId="16" xfId="0" applyFont="1" applyFill="1" applyBorder="1" applyAlignment="1">
      <alignment vertical="center"/>
    </xf>
    <xf numFmtId="0" fontId="4" fillId="4" borderId="18" xfId="0" applyFont="1" applyFill="1" applyBorder="1" applyAlignment="1">
      <alignment vertical="center"/>
    </xf>
    <xf numFmtId="0" fontId="4" fillId="4" borderId="0" xfId="0" applyFont="1" applyFill="1" applyAlignment="1">
      <alignment vertical="center"/>
    </xf>
    <xf numFmtId="0" fontId="4" fillId="4" borderId="0" xfId="0" applyFont="1" applyFill="1"/>
    <xf numFmtId="0" fontId="4" fillId="4" borderId="11" xfId="0" applyFont="1" applyFill="1" applyBorder="1"/>
    <xf numFmtId="0" fontId="4" fillId="4" borderId="19" xfId="0" applyFont="1" applyFill="1" applyBorder="1"/>
    <xf numFmtId="0" fontId="4" fillId="4" borderId="15" xfId="0" applyFont="1" applyFill="1" applyBorder="1" applyAlignment="1">
      <alignment vertical="center"/>
    </xf>
    <xf numFmtId="0" fontId="4" fillId="4" borderId="20" xfId="0" applyFont="1" applyFill="1" applyBorder="1"/>
    <xf numFmtId="0" fontId="4" fillId="4" borderId="20" xfId="0" applyFont="1" applyFill="1" applyBorder="1" applyAlignment="1">
      <alignment vertical="top"/>
    </xf>
    <xf numFmtId="0" fontId="4" fillId="4" borderId="15" xfId="0" applyFont="1" applyFill="1" applyBorder="1"/>
    <xf numFmtId="0" fontId="4" fillId="4" borderId="19" xfId="0" applyFont="1" applyFill="1" applyBorder="1" applyAlignment="1">
      <alignment vertical="center"/>
    </xf>
    <xf numFmtId="0" fontId="4" fillId="4" borderId="20" xfId="0" applyFont="1" applyFill="1" applyBorder="1" applyAlignment="1">
      <alignment vertical="center"/>
    </xf>
    <xf numFmtId="0" fontId="0" fillId="4" borderId="18" xfId="0" applyFill="1" applyBorder="1"/>
    <xf numFmtId="0" fontId="11" fillId="0" borderId="0" xfId="3" applyFill="1"/>
    <xf numFmtId="0" fontId="8" fillId="4" borderId="1" xfId="0" applyFont="1" applyFill="1" applyBorder="1"/>
    <xf numFmtId="0" fontId="4" fillId="4" borderId="3" xfId="0" applyFont="1" applyFill="1" applyBorder="1" applyAlignment="1">
      <alignment vertical="center"/>
    </xf>
    <xf numFmtId="0" fontId="4" fillId="4" borderId="10" xfId="0" applyFont="1" applyFill="1" applyBorder="1" applyAlignment="1">
      <alignment vertical="center"/>
    </xf>
    <xf numFmtId="0" fontId="4" fillId="4" borderId="8" xfId="0" applyFont="1" applyFill="1" applyBorder="1" applyAlignment="1">
      <alignment vertical="center"/>
    </xf>
    <xf numFmtId="0" fontId="4" fillId="4" borderId="1" xfId="0" applyFont="1" applyFill="1" applyBorder="1"/>
    <xf numFmtId="0" fontId="4" fillId="4" borderId="9" xfId="0" applyFont="1" applyFill="1" applyBorder="1" applyAlignment="1">
      <alignment vertical="center"/>
    </xf>
    <xf numFmtId="0" fontId="6" fillId="4" borderId="0" xfId="0" applyFont="1" applyFill="1" applyAlignment="1">
      <alignment vertical="center"/>
    </xf>
    <xf numFmtId="0" fontId="0" fillId="5" borderId="21" xfId="0" applyFill="1" applyBorder="1"/>
    <xf numFmtId="0" fontId="1" fillId="5" borderId="21" xfId="0" applyFont="1" applyFill="1" applyBorder="1"/>
    <xf numFmtId="165" fontId="1" fillId="5" borderId="21" xfId="0" applyNumberFormat="1" applyFont="1" applyFill="1" applyBorder="1"/>
    <xf numFmtId="0" fontId="1" fillId="6" borderId="21" xfId="0" applyFont="1" applyFill="1" applyBorder="1" applyAlignment="1">
      <alignment vertical="center" wrapText="1"/>
    </xf>
    <xf numFmtId="0" fontId="11" fillId="0" borderId="11" xfId="3" quotePrefix="1" applyBorder="1" applyAlignment="1">
      <alignment horizontal="left" vertical="center" wrapText="1"/>
    </xf>
    <xf numFmtId="0" fontId="11" fillId="0" borderId="12" xfId="3" quotePrefix="1" applyBorder="1" applyAlignment="1">
      <alignment horizontal="left" vertical="center" wrapText="1"/>
    </xf>
    <xf numFmtId="0" fontId="11" fillId="0" borderId="11" xfId="3" applyBorder="1" applyAlignment="1">
      <alignment horizontal="left" vertical="center" wrapText="1"/>
    </xf>
    <xf numFmtId="0" fontId="11" fillId="0" borderId="12" xfId="3" applyBorder="1" applyAlignment="1">
      <alignment horizontal="left" vertical="center" wrapText="1"/>
    </xf>
    <xf numFmtId="0" fontId="11" fillId="0" borderId="6" xfId="3" applyBorder="1" applyAlignment="1">
      <alignment horizontal="left" vertical="center" wrapText="1"/>
    </xf>
    <xf numFmtId="0" fontId="11" fillId="0" borderId="11" xfId="3" quotePrefix="1" applyBorder="1" applyAlignment="1">
      <alignment vertical="center" wrapText="1"/>
    </xf>
    <xf numFmtId="0" fontId="11" fillId="0" borderId="12" xfId="3" quotePrefix="1" applyBorder="1" applyAlignment="1">
      <alignment vertical="center" wrapText="1"/>
    </xf>
    <xf numFmtId="0" fontId="11" fillId="0" borderId="6" xfId="3" quotePrefix="1" applyBorder="1" applyAlignment="1">
      <alignment vertical="center"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6" xfId="0" applyFont="1" applyBorder="1" applyAlignment="1">
      <alignment horizontal="left"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6" xfId="0" applyFont="1" applyBorder="1" applyAlignment="1">
      <alignment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19" fillId="3" borderId="18" xfId="0" applyFont="1" applyFill="1" applyBorder="1" applyAlignment="1">
      <alignment horizontal="left" vertical="center"/>
    </xf>
    <xf numFmtId="0" fontId="20" fillId="3" borderId="0" xfId="2" applyFont="1" applyFill="1" applyAlignment="1">
      <alignment horizontal="left" wrapText="1"/>
    </xf>
    <xf numFmtId="0" fontId="14" fillId="3" borderId="19" xfId="0" applyFont="1" applyFill="1" applyBorder="1" applyAlignment="1">
      <alignment horizontal="left" wrapText="1"/>
    </xf>
    <xf numFmtId="0" fontId="14" fillId="3" borderId="18" xfId="0" applyFont="1" applyFill="1" applyBorder="1" applyAlignment="1">
      <alignment horizontal="left" wrapText="1"/>
    </xf>
    <xf numFmtId="0" fontId="14" fillId="3" borderId="10" xfId="0" applyFont="1" applyFill="1" applyBorder="1" applyAlignment="1">
      <alignment horizontal="left" wrapText="1"/>
    </xf>
    <xf numFmtId="0" fontId="14" fillId="3" borderId="15" xfId="0" applyFont="1" applyFill="1" applyBorder="1" applyAlignment="1">
      <alignment horizontal="left" wrapText="1"/>
    </xf>
    <xf numFmtId="0" fontId="14" fillId="3" borderId="16" xfId="0" applyFont="1" applyFill="1" applyBorder="1" applyAlignment="1">
      <alignment horizontal="left" wrapText="1"/>
    </xf>
    <xf numFmtId="0" fontId="14" fillId="3" borderId="17" xfId="0" applyFont="1" applyFill="1" applyBorder="1" applyAlignment="1">
      <alignment horizontal="left" wrapText="1"/>
    </xf>
    <xf numFmtId="0" fontId="23" fillId="0" borderId="11" xfId="0" applyFont="1" applyBorder="1"/>
    <xf numFmtId="0" fontId="23" fillId="0" borderId="12" xfId="0" applyFont="1" applyBorder="1"/>
    <xf numFmtId="0" fontId="23" fillId="0" borderId="6" xfId="0" applyFont="1" applyBorder="1"/>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8" xfId="0" applyFont="1" applyFill="1" applyBorder="1" applyAlignment="1">
      <alignment horizontal="left" wrapText="1"/>
    </xf>
    <xf numFmtId="0" fontId="13" fillId="3" borderId="10" xfId="0" applyFont="1" applyFill="1" applyBorder="1" applyAlignment="1">
      <alignment horizontal="left" wrapText="1"/>
    </xf>
    <xf numFmtId="0" fontId="13" fillId="3" borderId="0" xfId="0" applyFont="1" applyFill="1" applyAlignment="1">
      <alignment horizontal="left" wrapText="1"/>
    </xf>
    <xf numFmtId="0" fontId="13" fillId="3" borderId="8" xfId="0" applyFont="1" applyFill="1" applyBorder="1" applyAlignment="1">
      <alignment horizontal="left" wrapText="1"/>
    </xf>
    <xf numFmtId="0" fontId="13" fillId="3" borderId="1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8"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6" xfId="0" applyFont="1" applyFill="1" applyBorder="1" applyAlignment="1">
      <alignment horizontal="left" vertical="top" wrapText="1"/>
    </xf>
    <xf numFmtId="0" fontId="14" fillId="3" borderId="11" xfId="0" applyFont="1" applyFill="1" applyBorder="1" applyAlignment="1">
      <alignment horizontal="left" wrapText="1"/>
    </xf>
    <xf numFmtId="0" fontId="14" fillId="3" borderId="12" xfId="0" applyFont="1" applyFill="1" applyBorder="1" applyAlignment="1">
      <alignment horizontal="left" wrapText="1"/>
    </xf>
    <xf numFmtId="0" fontId="14" fillId="3" borderId="6" xfId="0" applyFont="1" applyFill="1" applyBorder="1" applyAlignment="1">
      <alignment horizontal="left" wrapText="1"/>
    </xf>
    <xf numFmtId="0" fontId="15" fillId="3"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8"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4" fillId="3" borderId="11" xfId="0" applyFont="1" applyFill="1" applyBorder="1" applyAlignment="1">
      <alignment wrapText="1"/>
    </xf>
    <xf numFmtId="0" fontId="14" fillId="3" borderId="12" xfId="0" applyFont="1" applyFill="1" applyBorder="1" applyAlignment="1">
      <alignment wrapText="1"/>
    </xf>
    <xf numFmtId="0" fontId="14" fillId="3" borderId="6" xfId="0" applyFont="1" applyFill="1" applyBorder="1" applyAlignment="1">
      <alignment wrapText="1"/>
    </xf>
    <xf numFmtId="0" fontId="15" fillId="3" borderId="11" xfId="0" applyFont="1" applyFill="1" applyBorder="1" applyAlignment="1">
      <alignment vertical="center" wrapText="1"/>
    </xf>
    <xf numFmtId="0" fontId="15" fillId="3" borderId="12" xfId="0" applyFont="1" applyFill="1" applyBorder="1" applyAlignment="1">
      <alignment vertical="center" wrapText="1"/>
    </xf>
    <xf numFmtId="0" fontId="15" fillId="3" borderId="6" xfId="0" applyFont="1" applyFill="1" applyBorder="1" applyAlignment="1">
      <alignmen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3" fillId="3" borderId="11" xfId="0" applyFont="1" applyFill="1" applyBorder="1" applyAlignment="1">
      <alignment horizontal="left" wrapText="1"/>
    </xf>
    <xf numFmtId="0" fontId="13" fillId="3" borderId="12" xfId="0" applyFont="1" applyFill="1" applyBorder="1" applyAlignment="1">
      <alignment horizontal="left" wrapText="1"/>
    </xf>
    <xf numFmtId="0" fontId="13" fillId="3" borderId="6" xfId="0" applyFont="1" applyFill="1" applyBorder="1" applyAlignment="1">
      <alignment horizontal="left" wrapText="1"/>
    </xf>
    <xf numFmtId="0" fontId="13" fillId="3" borderId="19" xfId="0" applyFont="1" applyFill="1" applyBorder="1" applyAlignment="1">
      <alignment horizontal="left" vertical="center" wrapText="1" indent="2"/>
    </xf>
    <xf numFmtId="0" fontId="13" fillId="3" borderId="18" xfId="0" applyFont="1" applyFill="1" applyBorder="1" applyAlignment="1">
      <alignment horizontal="left" vertical="center" wrapText="1" indent="2"/>
    </xf>
    <xf numFmtId="0" fontId="13" fillId="3" borderId="10" xfId="0" applyFont="1" applyFill="1" applyBorder="1" applyAlignment="1">
      <alignment horizontal="left" vertical="center" wrapText="1" indent="2"/>
    </xf>
    <xf numFmtId="0" fontId="13" fillId="3" borderId="20" xfId="0" applyFont="1" applyFill="1" applyBorder="1" applyAlignment="1">
      <alignment horizontal="left" vertical="center" wrapText="1" indent="2"/>
    </xf>
    <xf numFmtId="0" fontId="13" fillId="3" borderId="0" xfId="0" applyFont="1" applyFill="1" applyAlignment="1">
      <alignment horizontal="left" vertical="center" wrapText="1" indent="2"/>
    </xf>
    <xf numFmtId="0" fontId="13" fillId="3" borderId="8" xfId="0" applyFont="1" applyFill="1" applyBorder="1" applyAlignment="1">
      <alignment horizontal="left" vertical="center" wrapText="1" indent="2"/>
    </xf>
    <xf numFmtId="0" fontId="13" fillId="3" borderId="15" xfId="0" applyFont="1" applyFill="1" applyBorder="1" applyAlignment="1">
      <alignment horizontal="left" vertical="center" wrapText="1" indent="2"/>
    </xf>
    <xf numFmtId="0" fontId="13" fillId="3" borderId="16" xfId="0" applyFont="1" applyFill="1" applyBorder="1" applyAlignment="1">
      <alignment horizontal="left" vertical="center" wrapText="1" indent="2"/>
    </xf>
    <xf numFmtId="0" fontId="13" fillId="3" borderId="17" xfId="0" applyFont="1" applyFill="1" applyBorder="1" applyAlignment="1">
      <alignment horizontal="left" vertical="center" wrapText="1" indent="2"/>
    </xf>
    <xf numFmtId="0" fontId="15" fillId="3" borderId="19" xfId="0" applyFont="1" applyFill="1" applyBorder="1" applyAlignment="1">
      <alignment horizontal="left" vertical="center" wrapText="1" indent="2"/>
    </xf>
    <xf numFmtId="0" fontId="15" fillId="3" borderId="18" xfId="0" applyFont="1" applyFill="1" applyBorder="1" applyAlignment="1">
      <alignment horizontal="left" vertical="center" wrapText="1" indent="2"/>
    </xf>
    <xf numFmtId="0" fontId="15" fillId="3" borderId="10" xfId="0" applyFont="1" applyFill="1" applyBorder="1" applyAlignment="1">
      <alignment horizontal="left" vertical="center" wrapText="1" indent="2"/>
    </xf>
    <xf numFmtId="0" fontId="15" fillId="3" borderId="20" xfId="0" applyFont="1" applyFill="1" applyBorder="1" applyAlignment="1">
      <alignment horizontal="left" vertical="center" wrapText="1" indent="2"/>
    </xf>
    <xf numFmtId="0" fontId="15" fillId="3" borderId="0" xfId="0" applyFont="1" applyFill="1" applyAlignment="1">
      <alignment horizontal="left" vertical="center" wrapText="1" indent="2"/>
    </xf>
    <xf numFmtId="0" fontId="15" fillId="3" borderId="8" xfId="0" applyFont="1" applyFill="1" applyBorder="1" applyAlignment="1">
      <alignment horizontal="left" vertical="center" wrapText="1" indent="2"/>
    </xf>
    <xf numFmtId="0" fontId="15" fillId="3" borderId="15" xfId="0" applyFont="1" applyFill="1" applyBorder="1" applyAlignment="1">
      <alignment horizontal="left" vertical="center" wrapText="1" indent="2"/>
    </xf>
    <xf numFmtId="0" fontId="15" fillId="3" borderId="16" xfId="0" applyFont="1" applyFill="1" applyBorder="1" applyAlignment="1">
      <alignment horizontal="left" vertical="center" wrapText="1" indent="2"/>
    </xf>
    <xf numFmtId="0" fontId="15" fillId="3" borderId="17" xfId="0" applyFont="1" applyFill="1" applyBorder="1" applyAlignment="1">
      <alignment horizontal="left" vertical="center" wrapText="1" indent="2"/>
    </xf>
    <xf numFmtId="0" fontId="4" fillId="3" borderId="19"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4"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6" xfId="0" applyFont="1" applyFill="1" applyBorder="1" applyAlignment="1">
      <alignment horizontal="left" vertical="center"/>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8"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9" fillId="0" borderId="4" xfId="0" applyFont="1" applyBorder="1" applyAlignment="1">
      <alignment vertical="center" wrapText="1"/>
    </xf>
    <xf numFmtId="0" fontId="6" fillId="0" borderId="3" xfId="0" applyFont="1" applyBorder="1" applyAlignment="1">
      <alignment horizontal="left" wrapText="1"/>
    </xf>
    <xf numFmtId="0" fontId="4" fillId="0" borderId="3" xfId="0" applyFont="1" applyBorder="1" applyAlignment="1">
      <alignment horizontal="left" wrapText="1"/>
    </xf>
    <xf numFmtId="0" fontId="6" fillId="0" borderId="1" xfId="0" applyFont="1" applyBorder="1" applyAlignment="1">
      <alignment horizontal="left" wrapText="1"/>
    </xf>
    <xf numFmtId="0" fontId="4" fillId="0" borderId="1" xfId="0" applyFont="1" applyBorder="1" applyAlignment="1">
      <alignment horizontal="left" wrapText="1"/>
    </xf>
    <xf numFmtId="0" fontId="4" fillId="0" borderId="11" xfId="0" applyFont="1" applyBorder="1" applyAlignment="1">
      <alignment horizontal="left" vertical="center" wrapText="1"/>
    </xf>
    <xf numFmtId="0" fontId="4" fillId="0" borderId="1" xfId="0" applyFont="1" applyBorder="1" applyAlignment="1">
      <alignment horizontal="left" vertical="top" wrapText="1"/>
    </xf>
    <xf numFmtId="0" fontId="4" fillId="0" borderId="3"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11" xfId="0" applyFont="1"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12"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4" fillId="0" borderId="5" xfId="0" applyFont="1" applyBorder="1" applyAlignment="1">
      <alignment vertical="center" wrapText="1"/>
    </xf>
    <xf numFmtId="0" fontId="6" fillId="0" borderId="22" xfId="0" applyFont="1" applyBorder="1" applyAlignment="1">
      <alignment vertical="center" wrapText="1"/>
    </xf>
    <xf numFmtId="0" fontId="4" fillId="0" borderId="22" xfId="0" applyFont="1" applyBorder="1" applyAlignment="1">
      <alignment vertical="center" wrapText="1"/>
    </xf>
    <xf numFmtId="0" fontId="1" fillId="0" borderId="21" xfId="0" applyFont="1" applyBorder="1" applyAlignment="1">
      <alignment horizontal="left" vertical="center"/>
    </xf>
  </cellXfs>
  <cellStyles count="4">
    <cellStyle name="Hyperlink" xfId="3" builtinId="8"/>
    <cellStyle name="Normal" xfId="0" builtinId="0"/>
    <cellStyle name="Normal 2" xfId="1" xr:uid="{FCC9650E-A42E-4285-B1C4-BFE8B38CBBD8}"/>
    <cellStyle name="Normal 2 4" xfId="2" xr:uid="{C86DF1F4-236B-4E73-9FF0-999B806F95C9}"/>
  </cellStyles>
  <dxfs count="19">
    <dxf>
      <fill>
        <patternFill>
          <bgColor rgb="FFDAE9F8"/>
        </patternFill>
      </fill>
    </dxf>
    <dxf>
      <fill>
        <patternFill>
          <bgColor rgb="FFDAE9F8"/>
        </patternFill>
      </fill>
    </dxf>
    <dxf>
      <fill>
        <patternFill>
          <bgColor rgb="FFDAE9F8"/>
        </patternFill>
      </fill>
    </dxf>
    <dxf>
      <fill>
        <patternFill>
          <bgColor rgb="FFDAE9F8"/>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0&quot;_);_(@_)"/>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5" formatCode="_(* #,##0_);_(* \(#,##0\);_(* &quot;0&quot;_);_(@_)"/>
    </dxf>
  </dxfs>
  <tableStyles count="0" defaultTableStyle="TableStyleMedium2" defaultPivotStyle="PivotStyleLight16"/>
  <colors>
    <mruColors>
      <color rgb="FFDAE9F8"/>
      <color rgb="FFFFFF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9525</xdr:colOff>
      <xdr:row>5</xdr:row>
      <xdr:rowOff>0</xdr:rowOff>
    </xdr:to>
    <xdr:grpSp>
      <xdr:nvGrpSpPr>
        <xdr:cNvPr id="2" name="Group 1">
          <a:extLst>
            <a:ext uri="{FF2B5EF4-FFF2-40B4-BE49-F238E27FC236}">
              <a16:creationId xmlns:a16="http://schemas.microsoft.com/office/drawing/2014/main" id="{91634B39-9435-4836-B8E9-29841C9C05E0}"/>
            </a:ext>
          </a:extLst>
        </xdr:cNvPr>
        <xdr:cNvGrpSpPr/>
      </xdr:nvGrpSpPr>
      <xdr:grpSpPr>
        <a:xfrm>
          <a:off x="9525" y="0"/>
          <a:ext cx="8705850"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AD13E81-E8C8-F658-1A8F-C0F29D1FB680}"/>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6" name="Graphic 5" descr="Australian Government Department of Employment and Workplace Relations.">
            <a:extLst>
              <a:ext uri="{FF2B5EF4-FFF2-40B4-BE49-F238E27FC236}">
                <a16:creationId xmlns:a16="http://schemas.microsoft.com/office/drawing/2014/main" id="{C3E6C951-FF59-CFEB-FC3F-61EBCC27227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600A6F82-6F8A-4497-B4B8-DA4415AC302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9525</xdr:colOff>
      <xdr:row>0</xdr:row>
      <xdr:rowOff>0</xdr:rowOff>
    </xdr:from>
    <xdr:to>
      <xdr:col>5</xdr:col>
      <xdr:colOff>19050</xdr:colOff>
      <xdr:row>5</xdr:row>
      <xdr:rowOff>0</xdr:rowOff>
    </xdr:to>
    <xdr:grpSp>
      <xdr:nvGrpSpPr>
        <xdr:cNvPr id="3" name="Group 2">
          <a:extLst>
            <a:ext uri="{FF2B5EF4-FFF2-40B4-BE49-F238E27FC236}">
              <a16:creationId xmlns:a16="http://schemas.microsoft.com/office/drawing/2014/main" id="{BB788E72-717B-400C-AFA9-BBB09DC61FC2}"/>
            </a:ext>
          </a:extLst>
        </xdr:cNvPr>
        <xdr:cNvGrpSpPr/>
      </xdr:nvGrpSpPr>
      <xdr:grpSpPr>
        <a:xfrm>
          <a:off x="9525" y="0"/>
          <a:ext cx="8820150" cy="9525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75D87865-4557-1D95-A83C-974F8A06E0AF}"/>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75338FD6-521B-689D-5D34-EE5ED9C6803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0</xdr:row>
      <xdr:rowOff>0</xdr:rowOff>
    </xdr:from>
    <xdr:to>
      <xdr:col>5</xdr:col>
      <xdr:colOff>19050</xdr:colOff>
      <xdr:row>5</xdr:row>
      <xdr:rowOff>0</xdr:rowOff>
    </xdr:to>
    <xdr:grpSp>
      <xdr:nvGrpSpPr>
        <xdr:cNvPr id="2" name="Group 1">
          <a:extLst>
            <a:ext uri="{FF2B5EF4-FFF2-40B4-BE49-F238E27FC236}">
              <a16:creationId xmlns:a16="http://schemas.microsoft.com/office/drawing/2014/main" id="{B7E8F6D8-6476-475F-8F0F-7559D8E92E5E}"/>
            </a:ext>
          </a:extLst>
        </xdr:cNvPr>
        <xdr:cNvGrpSpPr/>
      </xdr:nvGrpSpPr>
      <xdr:grpSpPr>
        <a:xfrm>
          <a:off x="9526" y="0"/>
          <a:ext cx="831532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BC8250B-E820-5120-231F-07F966B8832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2651199-4722-CD7D-6B3C-FAA017969F4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0</xdr:rowOff>
    </xdr:from>
    <xdr:to>
      <xdr:col>10</xdr:col>
      <xdr:colOff>9525</xdr:colOff>
      <xdr:row>5</xdr:row>
      <xdr:rowOff>0</xdr:rowOff>
    </xdr:to>
    <xdr:grpSp>
      <xdr:nvGrpSpPr>
        <xdr:cNvPr id="2" name="Group 1">
          <a:extLst>
            <a:ext uri="{FF2B5EF4-FFF2-40B4-BE49-F238E27FC236}">
              <a16:creationId xmlns:a16="http://schemas.microsoft.com/office/drawing/2014/main" id="{02EF3B18-4FE9-4913-B313-3011CFF5C066}"/>
            </a:ext>
          </a:extLst>
        </xdr:cNvPr>
        <xdr:cNvGrpSpPr/>
      </xdr:nvGrpSpPr>
      <xdr:grpSpPr>
        <a:xfrm>
          <a:off x="9526" y="0"/>
          <a:ext cx="8648699"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AC8CCF3-C90B-CCC3-633C-EAE37EA4B8C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2FD5F9F-172C-8C77-CA61-444C4C9AB95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9526</xdr:colOff>
      <xdr:row>0</xdr:row>
      <xdr:rowOff>0</xdr:rowOff>
    </xdr:from>
    <xdr:to>
      <xdr:col>10</xdr:col>
      <xdr:colOff>9525</xdr:colOff>
      <xdr:row>5</xdr:row>
      <xdr:rowOff>0</xdr:rowOff>
    </xdr:to>
    <xdr:grpSp>
      <xdr:nvGrpSpPr>
        <xdr:cNvPr id="2" name="Group 1">
          <a:extLst>
            <a:ext uri="{FF2B5EF4-FFF2-40B4-BE49-F238E27FC236}">
              <a16:creationId xmlns:a16="http://schemas.microsoft.com/office/drawing/2014/main" id="{94E9C770-C9A0-4E1B-B4D9-5CDCD5D182AC}"/>
            </a:ext>
          </a:extLst>
        </xdr:cNvPr>
        <xdr:cNvGrpSpPr/>
      </xdr:nvGrpSpPr>
      <xdr:grpSpPr>
        <a:xfrm>
          <a:off x="9526" y="0"/>
          <a:ext cx="8782049"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CBB4772-1519-1E53-68B4-9333FFADA06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7F81533-34A1-3D23-2BA6-E768B9B1056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782.641455787038" backgroundQuery="1" createdVersion="8" refreshedVersion="8" minRefreshableVersion="3" recordCount="0" supportSubquery="1" supportAdvancedDrill="1" xr:uid="{B6913825-FAF8-400F-82F2-372AAD97207D}">
  <cacheSource type="external" connectionId="1"/>
  <cacheFields count="22">
    <cacheField name="[Parents Pathway Caseload].[State].[State]" caption="State" numFmtId="0" hierarchy="3" level="1">
      <sharedItems containsBlank="1" count="9">
        <m/>
        <s v="ACT"/>
        <s v="NSW"/>
        <s v="NT"/>
        <s v="QLD"/>
        <s v="SA"/>
        <s v="TAS"/>
        <s v="VIC"/>
        <s v="WA"/>
      </sharedItems>
    </cacheField>
    <cacheField name="[Measures].[Sum of Total Caseload]" caption="Sum of Total Caseload" numFmtId="0" hierarchy="76" level="32767"/>
    <cacheField name="[Measures].[Sum of Female]" caption="Sum of Female" numFmtId="0" hierarchy="77" level="32767"/>
    <cacheField name="[Measures].[Sum of Male]" caption="Sum of Male" numFmtId="0" hierarchy="78" level="32767"/>
    <cacheField name="[Measures].[Sum of Single Parent]" caption="Sum of Single Parent" numFmtId="0" hierarchy="79" level="32767"/>
    <cacheField name="[Measures].[Sum of Indigenous]" caption="Sum of Indigenous" numFmtId="0" hierarchy="80" level="32767"/>
    <cacheField name="[Measures].[Sum of People with Disability]" caption="Sum of People with Disability" numFmtId="0" hierarchy="81" level="32767"/>
    <cacheField name="[Measures].[Sum of Culturally and Linguistically Diverse]" caption="Sum of Culturally and Linguistically Diverse" numFmtId="0" hierarchy="82" level="32767"/>
    <cacheField name="[Measures].[Sum of Refugee]" caption="Sum of Refugee" numFmtId="0" hierarchy="83" level="32767"/>
    <cacheField name="[Measures].[Sum of Ex-Offender]" caption="Sum of Ex-Offender" numFmtId="0" hierarchy="84" level="32767"/>
    <cacheField name="[Measures].[Sum of Age Under 25 Years]" caption="Sum of Age Under 25 Years" numFmtId="0" hierarchy="85" level="32767"/>
    <cacheField name="[Measures].[Sum of Age 25-34 Years]" caption="Sum of Age 25-34 Years" numFmtId="0" hierarchy="86" level="32767"/>
    <cacheField name="[Measures].[Sum of Age 35-44 Years]" caption="Sum of Age 35-44 Years" numFmtId="0" hierarchy="87" level="32767"/>
    <cacheField name="[Measures].[Sum of Age 45-54 Years]" caption="Sum of Age 45-54 Years" numFmtId="0" hierarchy="88" level="32767"/>
    <cacheField name="[Measures].[Sum of Age 55+ Years]" caption="Sum of Age 55+ Years" numFmtId="0" hierarchy="89" level="32767"/>
    <cacheField name="[Measures].[Sum of Parenting Payment]" caption="Sum of Parenting Payment" numFmtId="0" hierarchy="90" level="32767"/>
    <cacheField name="[Measures].[Sum of Carer Payment]" caption="Sum of Carer Payment" numFmtId="0" hierarchy="91" level="32767"/>
    <cacheField name="[Measures].[Sum of Special Benefit]" caption="Sum of Special Benefit" numFmtId="0" hierarchy="92" level="32767"/>
    <cacheField name="[Measures].[Sum of Other Allowance]" caption="Sum of Other Allowance" numFmtId="0" hierarchy="93" level="32767"/>
    <cacheField name="[Measures].[Sum of Education - Less than Year 12]" caption="Sum of Education - Less than Year 12" numFmtId="0" hierarchy="94" level="32767"/>
    <cacheField name="[Measures].[Sum of Education - Completed Year 12]" caption="Sum of Education - Completed Year 12" numFmtId="0" hierarchy="95" level="32767"/>
    <cacheField name="[Measures].[Sum of Education - Non-School Qualification]" caption="Sum of Education - Non-School Qualification" numFmtId="0" hierarchy="96" level="32767"/>
  </cacheFields>
  <cacheHierarchies count="98">
    <cacheHierarchy uniqueName="[Parents Pathway Caseload].[CaseloadDate]" caption="CaseloadDate" attribute="1" time="1" defaultMemberUniqueName="[Parents Pathway Caseload].[CaseloadDate].[All]" allUniqueName="[Parents Pathway Caseload].[CaseloadDate].[All]" dimensionUniqueName="[Parents Pathway Caseload]" displayFolder="" count="0" memberValueDatatype="7" unbalanced="0"/>
    <cacheHierarchy uniqueName="[Parents Pathway Caseload].[ProgramTypeCode]" caption="ProgramTypeCode" attribute="1" defaultMemberUniqueName="[Parents Pathway Caseload].[ProgramTypeCode].[All]" allUniqueName="[Parents Pathway Caseload].[ProgramTypeCode].[All]" dimensionUniqueName="[Parents Pathway Caseload]" displayFolder="" count="0" memberValueDatatype="130" unbalanced="0"/>
    <cacheHierarchy uniqueName="[Parents Pathway Caseload].[ProgramTypeDesc]" caption="ProgramTypeDesc" attribute="1" defaultMemberUniqueName="[Parents Pathway Caseload].[ProgramTypeDesc].[All]" allUniqueName="[Parents Pathway Caseload].[ProgramTypeDesc].[All]" dimensionUniqueName="[Parents Pathway Caseload]" displayFolder="" count="0" memberValueDatatype="130" unbalanced="0"/>
    <cacheHierarchy uniqueName="[Parents Pathway Caseload].[State]" caption="State" attribute="1" defaultMemberUniqueName="[Parents Pathway Caseload].[State].[All]" allUniqueName="[Parents Pathway Caseload].[State].[All]" dimensionUniqueName="[Parents Pathway Caseload]" displayFolder="" count="2" memberValueDatatype="130" unbalanced="0">
      <fieldsUsage count="2">
        <fieldUsage x="-1"/>
        <fieldUsage x="0"/>
      </fieldsUsage>
    </cacheHierarchy>
    <cacheHierarchy uniqueName="[Parents Pathway Caseload].[Total Caseload]" caption="Total Caseload" attribute="1" defaultMemberUniqueName="[Parents Pathway Caseload].[Total Caseload].[All]" allUniqueName="[Parents Pathway Caseload].[Total Caseload].[All]" dimensionUniqueName="[Parents Pathway Caseload]" displayFolder="" count="0" memberValueDatatype="20" unbalanced="0"/>
    <cacheHierarchy uniqueName="[Parents Pathway Caseload].[Female]" caption="Female" attribute="1" defaultMemberUniqueName="[Parents Pathway Caseload].[Female].[All]" allUniqueName="[Parents Pathway Caseload].[Female].[All]" dimensionUniqueName="[Parents Pathway Caseload]" displayFolder="" count="0" memberValueDatatype="20" unbalanced="0"/>
    <cacheHierarchy uniqueName="[Parents Pathway Caseload].[Male]" caption="Male" attribute="1" defaultMemberUniqueName="[Parents Pathway Caseload].[Male].[All]" allUniqueName="[Parents Pathway Caseload].[Male].[All]" dimensionUniqueName="[Parents Pathway Caseload]" displayFolder="" count="0" memberValueDatatype="20" unbalanced="0"/>
    <cacheHierarchy uniqueName="[Parents Pathway Caseload].[Single Parent]" caption="Single Parent" attribute="1" defaultMemberUniqueName="[Parents Pathway Caseload].[Single Parent].[All]" allUniqueName="[Parents Pathway Caseload].[Single Parent].[All]" dimensionUniqueName="[Parents Pathway Caseload]" displayFolder="" count="0" memberValueDatatype="20" unbalanced="0"/>
    <cacheHierarchy uniqueName="[Parents Pathway Caseload].[Indigenous]" caption="Indigenous" attribute="1" defaultMemberUniqueName="[Parents Pathway Caseload].[Indigenous].[All]" allUniqueName="[Parents Pathway Caseload].[Indigenous].[All]" dimensionUniqueName="[Parents Pathway Caseload]" displayFolder="" count="0" memberValueDatatype="20" unbalanced="0"/>
    <cacheHierarchy uniqueName="[Parents Pathway Caseload].[People with Disability]" caption="People with Disability" attribute="1" defaultMemberUniqueName="[Parents Pathway Caseload].[People with Disability].[All]" allUniqueName="[Parents Pathway Caseload].[People with Disability].[All]" dimensionUniqueName="[Parents Pathway Caseload]" displayFolder="" count="0" memberValueDatatype="20" unbalanced="0"/>
    <cacheHierarchy uniqueName="[Parents Pathway Caseload].[Culturally and Linguistically Diverse]" caption="Culturally and Linguistically Diverse" attribute="1" defaultMemberUniqueName="[Parents Pathway Caseload].[Culturally and Linguistically Diverse].[All]" allUniqueName="[Parents Pathway Caseload].[Culturally and Linguistically Diverse].[All]" dimensionUniqueName="[Parents Pathway Caseload]" displayFolder="" count="0" memberValueDatatype="20" unbalanced="0"/>
    <cacheHierarchy uniqueName="[Parents Pathway Caseload].[Refugee]" caption="Refugee" attribute="1" defaultMemberUniqueName="[Parents Pathway Caseload].[Refugee].[All]" allUniqueName="[Parents Pathway Caseload].[Refugee].[All]" dimensionUniqueName="[Parents Pathway Caseload]" displayFolder="" count="0" memberValueDatatype="20" unbalanced="0"/>
    <cacheHierarchy uniqueName="[Parents Pathway Caseload].[Ex-Offender]" caption="Ex-Offender" attribute="1" defaultMemberUniqueName="[Parents Pathway Caseload].[Ex-Offender].[All]" allUniqueName="[Parents Pathway Caseload].[Ex-Offender].[All]" dimensionUniqueName="[Parents Pathway Caseload]" displayFolder="" count="0" memberValueDatatype="20" unbalanced="0"/>
    <cacheHierarchy uniqueName="[Parents Pathway Caseload].[Age Under 25 Years]" caption="Age Under 25 Years" attribute="1" defaultMemberUniqueName="[Parents Pathway Caseload].[Age Under 25 Years].[All]" allUniqueName="[Parents Pathway Caseload].[Age Under 25 Years].[All]" dimensionUniqueName="[Parents Pathway Caseload]" displayFolder="" count="0" memberValueDatatype="20" unbalanced="0"/>
    <cacheHierarchy uniqueName="[Parents Pathway Caseload].[Age 25-34 Years]" caption="Age 25-34 Years" attribute="1" defaultMemberUniqueName="[Parents Pathway Caseload].[Age 25-34 Years].[All]" allUniqueName="[Parents Pathway Caseload].[Age 25-34 Years].[All]" dimensionUniqueName="[Parents Pathway Caseload]" displayFolder="" count="0" memberValueDatatype="20" unbalanced="0"/>
    <cacheHierarchy uniqueName="[Parents Pathway Caseload].[Age 35-44 Years]" caption="Age 35-44 Years" attribute="1" defaultMemberUniqueName="[Parents Pathway Caseload].[Age 35-44 Years].[All]" allUniqueName="[Parents Pathway Caseload].[Age 35-44 Years].[All]" dimensionUniqueName="[Parents Pathway Caseload]" displayFolder="" count="0" memberValueDatatype="20" unbalanced="0"/>
    <cacheHierarchy uniqueName="[Parents Pathway Caseload].[Age 45-54 Years]" caption="Age 45-54 Years" attribute="1" defaultMemberUniqueName="[Parents Pathway Caseload].[Age 45-54 Years].[All]" allUniqueName="[Parents Pathway Caseload].[Age 45-54 Years].[All]" dimensionUniqueName="[Parents Pathway Caseload]" displayFolder="" count="0" memberValueDatatype="20" unbalanced="0"/>
    <cacheHierarchy uniqueName="[Parents Pathway Caseload].[Age 55+ Years]" caption="Age 55+ Years" attribute="1" defaultMemberUniqueName="[Parents Pathway Caseload].[Age 55+ Years].[All]" allUniqueName="[Parents Pathway Caseload].[Age 55+ Years].[All]" dimensionUniqueName="[Parents Pathway Caseload]" displayFolder="" count="0" memberValueDatatype="20" unbalanced="0"/>
    <cacheHierarchy uniqueName="[Parents Pathway Caseload].[Parenting Payment]" caption="Parenting Payment" attribute="1" defaultMemberUniqueName="[Parents Pathway Caseload].[Parenting Payment].[All]" allUniqueName="[Parents Pathway Caseload].[Parenting Payment].[All]" dimensionUniqueName="[Parents Pathway Caseload]" displayFolder="" count="0" memberValueDatatype="20" unbalanced="0"/>
    <cacheHierarchy uniqueName="[Parents Pathway Caseload].[Carer Payment]" caption="Carer Payment" attribute="1" defaultMemberUniqueName="[Parents Pathway Caseload].[Carer Payment].[All]" allUniqueName="[Parents Pathway Caseload].[Carer Payment].[All]" dimensionUniqueName="[Parents Pathway Caseload]" displayFolder="" count="0" memberValueDatatype="20" unbalanced="0"/>
    <cacheHierarchy uniqueName="[Parents Pathway Caseload].[Special Benefit]" caption="Special Benefit" attribute="1" defaultMemberUniqueName="[Parents Pathway Caseload].[Special Benefit].[All]" allUniqueName="[Parents Pathway Caseload].[Special Benefit].[All]" dimensionUniqueName="[Parents Pathway Caseload]" displayFolder="" count="0" memberValueDatatype="20" unbalanced="0"/>
    <cacheHierarchy uniqueName="[Parents Pathway Caseload].[Other Allowance]" caption="Other Allowance" attribute="1" defaultMemberUniqueName="[Parents Pathway Caseload].[Other Allowance].[All]" allUniqueName="[Parents Pathway Caseload].[Other Allowance].[All]" dimensionUniqueName="[Parents Pathway Caseload]" displayFolder="" count="0" memberValueDatatype="20" unbalanced="0"/>
    <cacheHierarchy uniqueName="[Parents Pathway Caseload].[Education - Less than Year 12]" caption="Education - Less than Year 12" attribute="1" defaultMemberUniqueName="[Parents Pathway Caseload].[Education - Less than Year 12].[All]" allUniqueName="[Parents Pathway Caseload].[Education - Less than Year 12].[All]" dimensionUniqueName="[Parents Pathway Caseload]" displayFolder="" count="0" memberValueDatatype="20" unbalanced="0"/>
    <cacheHierarchy uniqueName="[Parents Pathway Caseload].[Education - Completed Year 12]" caption="Education - Completed Year 12" attribute="1" defaultMemberUniqueName="[Parents Pathway Caseload].[Education - Completed Year 12].[All]" allUniqueName="[Parents Pathway Caseload].[Education - Completed Year 12].[All]" dimensionUniqueName="[Parents Pathway Caseload]" displayFolder="" count="0" memberValueDatatype="20" unbalanced="0"/>
    <cacheHierarchy uniqueName="[Parents Pathway Caseload].[Education - Non-School Qualification]" caption="Education - Non-School Qualification" attribute="1" defaultMemberUniqueName="[Parents Pathway Caseload].[Education - Non-School Qualification].[All]" allUniqueName="[Parents Pathway Caseload].[Education - Non-School Qualification].[All]" dimensionUniqueName="[Parents Pathway Caseload]" displayFolder="" count="0" memberValueDatatype="20" unbalanced="0"/>
    <cacheHierarchy uniqueName="[Table 4  Time Series].[CaseloadDate]" caption="CaseloadDate" attribute="1" time="1" defaultMemberUniqueName="[Table 4  Time Series].[CaseloadDate].[All]" allUniqueName="[Table 4  Time Series].[CaseloadDate].[All]" dimensionUniqueName="[Table 4  Time Series]" displayFolder="" count="0" memberValueDatatype="7" unbalanced="0"/>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Parents Pathway Caseload]" caption="__XL_Count Parents Pathway Caseload" measure="1" displayFolder="" measureGroup="Parents Pathway Caseload" count="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hidden="1">
      <extLst>
        <ext xmlns:x15="http://schemas.microsoft.com/office/spreadsheetml/2010/11/main" uri="{B97F6D7D-B522-45F9-BDA1-12C45D357490}">
          <x15:cacheHierarchy aggregatedColumn="28"/>
        </ext>
      </extLst>
    </cacheHierarchy>
    <cacheHierarchy uniqueName="[Measures].[Sum of Education - Completed Year 12 2]" caption="Sum of Education - Completed Year 12 2" measure="1" displayFolder="" measureGroup="Table 4  Time Series" count="0" hidden="1">
      <extLst>
        <ext xmlns:x15="http://schemas.microsoft.com/office/spreadsheetml/2010/11/main" uri="{B97F6D7D-B522-45F9-BDA1-12C45D357490}">
          <x15:cacheHierarchy aggregatedColumn="47"/>
        </ext>
      </extLst>
    </cacheHierarchy>
    <cacheHierarchy uniqueName="[Measures].[Sum of Female 2]" caption="Sum of Female 2" measure="1" displayFolder="" measureGroup="Table 4  Time Series" count="0" hidden="1">
      <extLst>
        <ext xmlns:x15="http://schemas.microsoft.com/office/spreadsheetml/2010/11/main" uri="{B97F6D7D-B522-45F9-BDA1-12C45D357490}">
          <x15:cacheHierarchy aggregatedColumn="29"/>
        </ext>
      </extLst>
    </cacheHierarchy>
    <cacheHierarchy uniqueName="[Measures].[Sum of Male 2]" caption="Sum of Male 2" measure="1" displayFolder="" measureGroup="Table 4  Time Series" count="0" hidden="1">
      <extLst>
        <ext xmlns:x15="http://schemas.microsoft.com/office/spreadsheetml/2010/11/main" uri="{B97F6D7D-B522-45F9-BDA1-12C45D357490}">
          <x15:cacheHierarchy aggregatedColumn="30"/>
        </ext>
      </extLst>
    </cacheHierarchy>
    <cacheHierarchy uniqueName="[Measures].[Sum of Indigenous 2]" caption="Sum of Indigenous 2" measure="1" displayFolder="" measureGroup="Table 4  Time Series" count="0" hidden="1">
      <extLst>
        <ext xmlns:x15="http://schemas.microsoft.com/office/spreadsheetml/2010/11/main" uri="{B97F6D7D-B522-45F9-BDA1-12C45D357490}">
          <x15:cacheHierarchy aggregatedColumn="32"/>
        </ext>
      </extLst>
    </cacheHierarchy>
    <cacheHierarchy uniqueName="[Measures].[Sum of People with Disability 2]" caption="Sum of People with Disability 2" measure="1" displayFolder="" measureGroup="Table 4  Time Series" count="0" hidden="1">
      <extLst>
        <ext xmlns:x15="http://schemas.microsoft.com/office/spreadsheetml/2010/11/main" uri="{B97F6D7D-B522-45F9-BDA1-12C45D357490}">
          <x15:cacheHierarchy aggregatedColumn="33"/>
        </ext>
      </extLst>
    </cacheHierarchy>
    <cacheHierarchy uniqueName="[Measures].[Sum of Culturally and Linguistically Diverse 2]" caption="Sum of Culturally and Linguistically Diverse 2" measure="1" displayFolder="" measureGroup="Table 4  Time Series" count="0" hidden="1">
      <extLst>
        <ext xmlns:x15="http://schemas.microsoft.com/office/spreadsheetml/2010/11/main" uri="{B97F6D7D-B522-45F9-BDA1-12C45D357490}">
          <x15:cacheHierarchy aggregatedColumn="34"/>
        </ext>
      </extLst>
    </cacheHierarchy>
    <cacheHierarchy uniqueName="[Measures].[Sum of Refugee 2]" caption="Sum of Refugee 2" measure="1" displayFolder="" measureGroup="Table 4  Time Series" count="0" hidden="1">
      <extLst>
        <ext xmlns:x15="http://schemas.microsoft.com/office/spreadsheetml/2010/11/main" uri="{B97F6D7D-B522-45F9-BDA1-12C45D357490}">
          <x15:cacheHierarchy aggregatedColumn="35"/>
        </ext>
      </extLst>
    </cacheHierarchy>
    <cacheHierarchy uniqueName="[Measures].[Sum of Ex-Offender 2]" caption="Sum of Ex-Offender 2" measure="1" displayFolder="" measureGroup="Table 4  Time Series" count="0" hidden="1">
      <extLst>
        <ext xmlns:x15="http://schemas.microsoft.com/office/spreadsheetml/2010/11/main" uri="{B97F6D7D-B522-45F9-BDA1-12C45D357490}">
          <x15:cacheHierarchy aggregatedColumn="36"/>
        </ext>
      </extLst>
    </cacheHierarchy>
    <cacheHierarchy uniqueName="[Measures].[Sum of Age Under 25 Years 2]" caption="Sum of Age Under 25 Years 2" measure="1" displayFolder="" measureGroup="Table 4  Time Series" count="0" hidden="1">
      <extLst>
        <ext xmlns:x15="http://schemas.microsoft.com/office/spreadsheetml/2010/11/main" uri="{B97F6D7D-B522-45F9-BDA1-12C45D357490}">
          <x15:cacheHierarchy aggregatedColumn="37"/>
        </ext>
      </extLst>
    </cacheHierarchy>
    <cacheHierarchy uniqueName="[Measures].[Sum of Age 25-34 Years 2]" caption="Sum of Age 25-34 Years 2" measure="1" displayFolder="" measureGroup="Table 4  Time Series" count="0" hidden="1">
      <extLst>
        <ext xmlns:x15="http://schemas.microsoft.com/office/spreadsheetml/2010/11/main" uri="{B97F6D7D-B522-45F9-BDA1-12C45D357490}">
          <x15:cacheHierarchy aggregatedColumn="38"/>
        </ext>
      </extLst>
    </cacheHierarchy>
    <cacheHierarchy uniqueName="[Measures].[Sum of Age 35-44 Years 2]" caption="Sum of Age 35-44 Years 2" measure="1" displayFolder="" measureGroup="Table 4  Time Series" count="0" hidden="1">
      <extLst>
        <ext xmlns:x15="http://schemas.microsoft.com/office/spreadsheetml/2010/11/main" uri="{B97F6D7D-B522-45F9-BDA1-12C45D357490}">
          <x15:cacheHierarchy aggregatedColumn="39"/>
        </ext>
      </extLst>
    </cacheHierarchy>
    <cacheHierarchy uniqueName="[Measures].[Sum of Age 45-54 Years 2]" caption="Sum of Age 45-54 Years 2" measure="1" displayFolder="" measureGroup="Table 4  Time Series" count="0" hidden="1">
      <extLst>
        <ext xmlns:x15="http://schemas.microsoft.com/office/spreadsheetml/2010/11/main" uri="{B97F6D7D-B522-45F9-BDA1-12C45D357490}">
          <x15:cacheHierarchy aggregatedColumn="40"/>
        </ext>
      </extLst>
    </cacheHierarchy>
    <cacheHierarchy uniqueName="[Measures].[Sum of Age 55+ Years 2]" caption="Sum of Age 55+ Years 2" measure="1" displayFolder="" measureGroup="Table 4  Time Series" count="0" hidden="1">
      <extLst>
        <ext xmlns:x15="http://schemas.microsoft.com/office/spreadsheetml/2010/11/main" uri="{B97F6D7D-B522-45F9-BDA1-12C45D357490}">
          <x15:cacheHierarchy aggregatedColumn="41"/>
        </ext>
      </extLst>
    </cacheHierarchy>
    <cacheHierarchy uniqueName="[Measures].[Sum of Carer Payment 2]" caption="Sum of Carer Payment 2" measure="1" displayFolder="" measureGroup="Table 4  Time Series" count="0" hidden="1">
      <extLst>
        <ext xmlns:x15="http://schemas.microsoft.com/office/spreadsheetml/2010/11/main" uri="{B97F6D7D-B522-45F9-BDA1-12C45D357490}">
          <x15:cacheHierarchy aggregatedColumn="43"/>
        </ext>
      </extLst>
    </cacheHierarchy>
    <cacheHierarchy uniqueName="[Measures].[Sum of Other Allowance 2]" caption="Sum of Other Allowance 2" measure="1" displayFolder="" measureGroup="Table 4  Time Series" count="0" hidden="1">
      <extLst>
        <ext xmlns:x15="http://schemas.microsoft.com/office/spreadsheetml/2010/11/main" uri="{B97F6D7D-B522-45F9-BDA1-12C45D357490}">
          <x15:cacheHierarchy aggregatedColumn="45"/>
        </ext>
      </extLst>
    </cacheHierarchy>
    <cacheHierarchy uniqueName="[Measures].[Sum of Education - Less than Year 12 3]" caption="Sum of Education - Less than Year 12 3" measure="1" displayFolder="" measureGroup="Table 4  Time Series" count="0" hidden="1">
      <extLst>
        <ext xmlns:x15="http://schemas.microsoft.com/office/spreadsheetml/2010/11/main" uri="{B97F6D7D-B522-45F9-BDA1-12C45D357490}">
          <x15:cacheHierarchy aggregatedColumn="46"/>
        </ext>
      </extLst>
    </cacheHierarchy>
    <cacheHierarchy uniqueName="[Measures].[Sum of Single Parent 2]" caption="Sum of Single Parent 2" measure="1" displayFolder="" measureGroup="Table 4  Time Series" count="0" hidden="1">
      <extLst>
        <ext xmlns:x15="http://schemas.microsoft.com/office/spreadsheetml/2010/11/main" uri="{B97F6D7D-B522-45F9-BDA1-12C45D357490}">
          <x15:cacheHierarchy aggregatedColumn="31"/>
        </ext>
      </extLst>
    </cacheHierarchy>
    <cacheHierarchy uniqueName="[Measures].[Sum of Special Benefit 2]" caption="Sum of Special Benefit 2" measure="1" displayFolder="" measureGroup="Table 4  Time Series" count="0" hidden="1">
      <extLst>
        <ext xmlns:x15="http://schemas.microsoft.com/office/spreadsheetml/2010/11/main" uri="{B97F6D7D-B522-45F9-BDA1-12C45D357490}">
          <x15:cacheHierarchy aggregatedColumn="44"/>
        </ext>
      </extLst>
    </cacheHierarchy>
    <cacheHierarchy uniqueName="[Measures].[Sum of Education - Non-School Qualification 2]" caption="Sum of Education - Non-School Qualification 2" measure="1" displayFolder="" measureGroup="Table 4  Time Series" count="0" hidden="1">
      <extLst>
        <ext xmlns:x15="http://schemas.microsoft.com/office/spreadsheetml/2010/11/main" uri="{B97F6D7D-B522-45F9-BDA1-12C45D357490}">
          <x15:cacheHierarchy aggregatedColumn="48"/>
        </ext>
      </extLst>
    </cacheHierarchy>
    <cacheHierarchy uniqueName="[Measures].[Sum of Total Caseload]" caption="Sum of Total Caseload" measure="1" displayFolder="" measureGroup="Parents Pathway Caseload"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Female]" caption="Sum of Female" measure="1" displayFolder="" measureGroup="Parents Pathway Caseload" count="0" oneField="1" hidden="1">
      <fieldsUsage count="1">
        <fieldUsage x="2"/>
      </fieldsUsage>
      <extLst>
        <ext xmlns:x15="http://schemas.microsoft.com/office/spreadsheetml/2010/11/main" uri="{B97F6D7D-B522-45F9-BDA1-12C45D357490}">
          <x15:cacheHierarchy aggregatedColumn="5"/>
        </ext>
      </extLst>
    </cacheHierarchy>
    <cacheHierarchy uniqueName="[Measures].[Sum of Male]" caption="Sum of Male" measure="1" displayFolder="" measureGroup="Parents Pathway Caseload" count="0" oneField="1" hidden="1">
      <fieldsUsage count="1">
        <fieldUsage x="3"/>
      </fieldsUsage>
      <extLst>
        <ext xmlns:x15="http://schemas.microsoft.com/office/spreadsheetml/2010/11/main" uri="{B97F6D7D-B522-45F9-BDA1-12C45D357490}">
          <x15:cacheHierarchy aggregatedColumn="6"/>
        </ext>
      </extLst>
    </cacheHierarchy>
    <cacheHierarchy uniqueName="[Measures].[Sum of Single Parent]" caption="Sum of Single Parent" measure="1" displayFolder="" measureGroup="Parents Pathway Caseload"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Indigenous]" caption="Sum of Indigenous" measure="1" displayFolder="" measureGroup="Parents Pathway Caseload"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People with Disability]" caption="Sum of People with Disability" measure="1" displayFolder="" measureGroup="Parents Pathway Caseload"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Culturally and Linguistically Diverse]" caption="Sum of Culturally and Linguistically Diverse" measure="1" displayFolder="" measureGroup="Parents Pathway Caseload"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Refugee]" caption="Sum of Refugee" measure="1" displayFolder="" measureGroup="Parents Pathway Caseload"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Ex-Offender]" caption="Sum of Ex-Offender" measure="1" displayFolder="" measureGroup="Parents Pathway Caseload"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Under 25 Years]" caption="Sum of Age Under 25 Years" measure="1" displayFolder="" measureGroup="Parents Pathway Caseload"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25-34 Years]" caption="Sum of Age 25-34 Years" measure="1" displayFolder="" measureGroup="Parents Pathway Caseload"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35-44 Years]" caption="Sum of Age 35-44 Years" measure="1" displayFolder="" measureGroup="Parents Pathway Caseload"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45-54 Years]" caption="Sum of Age 45-54 Years" measure="1" displayFolder="" measureGroup="Parents Pathway Caseload"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Age 55+ Years]" caption="Sum of Age 55+ Years" measure="1" displayFolder="" measureGroup="Parents Pathway Caseload" count="0" oneField="1" hidden="1">
      <fieldsUsage count="1">
        <fieldUsage x="14"/>
      </fieldsUsage>
      <extLst>
        <ext xmlns:x15="http://schemas.microsoft.com/office/spreadsheetml/2010/11/main" uri="{B97F6D7D-B522-45F9-BDA1-12C45D357490}">
          <x15:cacheHierarchy aggregatedColumn="17"/>
        </ext>
      </extLst>
    </cacheHierarchy>
    <cacheHierarchy uniqueName="[Measures].[Sum of Parenting Payment]" caption="Sum of Parenting Payment" measure="1" displayFolder="" measureGroup="Parents Pathway Caseload" count="0" oneField="1" hidden="1">
      <fieldsUsage count="1">
        <fieldUsage x="15"/>
      </fieldsUsage>
      <extLst>
        <ext xmlns:x15="http://schemas.microsoft.com/office/spreadsheetml/2010/11/main" uri="{B97F6D7D-B522-45F9-BDA1-12C45D357490}">
          <x15:cacheHierarchy aggregatedColumn="18"/>
        </ext>
      </extLst>
    </cacheHierarchy>
    <cacheHierarchy uniqueName="[Measures].[Sum of Carer Payment]" caption="Sum of Carer Payment" measure="1" displayFolder="" measureGroup="Parents Pathway Caseload" count="0" oneField="1" hidden="1">
      <fieldsUsage count="1">
        <fieldUsage x="16"/>
      </fieldsUsage>
      <extLst>
        <ext xmlns:x15="http://schemas.microsoft.com/office/spreadsheetml/2010/11/main" uri="{B97F6D7D-B522-45F9-BDA1-12C45D357490}">
          <x15:cacheHierarchy aggregatedColumn="19"/>
        </ext>
      </extLst>
    </cacheHierarchy>
    <cacheHierarchy uniqueName="[Measures].[Sum of Special Benefit]" caption="Sum of Special Benefit" measure="1" displayFolder="" measureGroup="Parents Pathway Caseload" count="0" oneField="1" hidden="1">
      <fieldsUsage count="1">
        <fieldUsage x="17"/>
      </fieldsUsage>
      <extLst>
        <ext xmlns:x15="http://schemas.microsoft.com/office/spreadsheetml/2010/11/main" uri="{B97F6D7D-B522-45F9-BDA1-12C45D357490}">
          <x15:cacheHierarchy aggregatedColumn="20"/>
        </ext>
      </extLst>
    </cacheHierarchy>
    <cacheHierarchy uniqueName="[Measures].[Sum of Other Allowance]" caption="Sum of Other Allowance" measure="1" displayFolder="" measureGroup="Parents Pathway Caseload" count="0" oneField="1" hidden="1">
      <fieldsUsage count="1">
        <fieldUsage x="18"/>
      </fieldsUsage>
      <extLst>
        <ext xmlns:x15="http://schemas.microsoft.com/office/spreadsheetml/2010/11/main" uri="{B97F6D7D-B522-45F9-BDA1-12C45D357490}">
          <x15:cacheHierarchy aggregatedColumn="21"/>
        </ext>
      </extLst>
    </cacheHierarchy>
    <cacheHierarchy uniqueName="[Measures].[Sum of Education - Less than Year 12]" caption="Sum of Education - Less than Year 12" measure="1" displayFolder="" measureGroup="Parents Pathway Caseload" count="0" oneField="1" hidden="1">
      <fieldsUsage count="1">
        <fieldUsage x="19"/>
      </fieldsUsage>
      <extLst>
        <ext xmlns:x15="http://schemas.microsoft.com/office/spreadsheetml/2010/11/main" uri="{B97F6D7D-B522-45F9-BDA1-12C45D357490}">
          <x15:cacheHierarchy aggregatedColumn="22"/>
        </ext>
      </extLst>
    </cacheHierarchy>
    <cacheHierarchy uniqueName="[Measures].[Sum of Education - Completed Year 12]" caption="Sum of Education - Completed Year 12" measure="1" displayFolder="" measureGroup="Parents Pathway Caseload"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Education - Non-School Qualification]" caption="Sum of Education - Non-School Qualification" measure="1" displayFolder="" measureGroup="Parents Pathway Caseload" count="0" oneField="1" hidden="1">
      <fieldsUsage count="1">
        <fieldUsage x="21"/>
      </fieldsUsage>
      <extLst>
        <ext xmlns:x15="http://schemas.microsoft.com/office/spreadsheetml/2010/11/main" uri="{B97F6D7D-B522-45F9-BDA1-12C45D357490}">
          <x15:cacheHierarchy aggregatedColumn="24"/>
        </ext>
      </extLst>
    </cacheHierarchy>
    <cacheHierarchy uniqueName="[Measures].[Sum of Parenting Payment 2]" caption="Sum of Parenting Payment 2" measure="1" displayFolder="" measureGroup="Table 4  Time Series" count="0" hidden="1">
      <extLst>
        <ext xmlns:x15="http://schemas.microsoft.com/office/spreadsheetml/2010/11/main" uri="{B97F6D7D-B522-45F9-BDA1-12C45D357490}">
          <x15:cacheHierarchy aggregatedColumn="42"/>
        </ext>
      </extLst>
    </cacheHierarchy>
  </cacheHierarchies>
  <kpis count="0"/>
  <dimensions count="3">
    <dimension measure="1" name="Measures" uniqueName="[Measures]" caption="Measures"/>
    <dimension name="Parents Pathway Caseload" uniqueName="[Parents Pathway Caseload]" caption="Parents Pathway Caseload"/>
    <dimension name="Table 4  Time Series" uniqueName="[Table 4  Time Series]" caption="Table 4  Time Series"/>
  </dimensions>
  <measureGroups count="2">
    <measureGroup name="Parents Pathway Caseload" caption="Parents Pathway Caseload"/>
    <measureGroup name="Table 4  Time Series" caption="Table 4  Time Seri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32AF6-7A1E-4828-9FC4-E40198F0E04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tate">
  <location ref="B12:W21" firstHeaderRow="0" firstDataRow="1" firstDataCol="1"/>
  <pivotFields count="22">
    <pivotField axis="axisRow" allDrilled="1" subtotalTop="0" showAll="0" defaultSubtotal="0" defaultAttributeDrillState="1">
      <items count="9">
        <item x="1"/>
        <item x="2"/>
        <item x="3"/>
        <item x="4"/>
        <item x="5"/>
        <item x="6"/>
        <item x="7"/>
        <item x="8"/>
        <item n="National Total"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9">
    <i>
      <x/>
    </i>
    <i>
      <x v="1"/>
    </i>
    <i>
      <x v="2"/>
    </i>
    <i>
      <x v="3"/>
    </i>
    <i>
      <x v="4"/>
    </i>
    <i>
      <x v="5"/>
    </i>
    <i>
      <x v="6"/>
    </i>
    <i>
      <x v="7"/>
    </i>
    <i>
      <x v="8"/>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4" baseField="0" baseItem="0"/>
    <dataField name="Indigenous" fld="5" baseField="0" baseItem="0"/>
    <dataField name="People with Disability" fld="6" baseField="0" baseItem="0"/>
    <dataField name="Culturally and Linguistically Diverse" fld="7" baseField="0" baseItem="0"/>
    <dataField name="Refugee" fld="8" baseField="0" baseItem="0"/>
    <dataField name="Ex-Offender" fld="9" baseField="0" baseItem="0"/>
    <dataField name="Age Under 25 Years" fld="10" baseField="0" baseItem="0"/>
    <dataField name="Age 25-34 Years" fld="11" baseField="0" baseItem="0"/>
    <dataField name="Age 35-44 Years" fld="12" baseField="0" baseItem="0"/>
    <dataField name="Age 45-54 Years" fld="13" baseField="0" baseItem="0"/>
    <dataField name="Age 55+ Years" fld="14" baseField="0" baseItem="0"/>
    <dataField name="Parenting Payment" fld="15" baseField="0" baseItem="0"/>
    <dataField name="Carer Payment" fld="16" baseField="0" baseItem="0"/>
    <dataField name="Special Benefit" fld="17" baseField="0" baseItem="0"/>
    <dataField name="Other Allowance" fld="18" baseField="0" baseItem="0"/>
    <dataField name="Education - Less than Year 12" fld="19" baseField="0" baseItem="0"/>
    <dataField name="Education - Completed Year 12" fld="20" baseField="0" baseItem="0"/>
    <dataField name="Education - Non-School Qualification" fld="21" baseField="0" baseItem="0"/>
  </dataFields>
  <formats count="19">
    <format dxfId="18">
      <pivotArea outline="0" collapsedLevelsAreSubtotals="1" fieldPosition="0"/>
    </format>
    <format dxfId="17">
      <pivotArea collapsedLevelsAreSubtotals="1" fieldPosition="0">
        <references count="1">
          <reference field="0" count="1">
            <x v="8"/>
          </reference>
        </references>
      </pivotArea>
    </format>
    <format dxfId="16">
      <pivotArea dataOnly="0" labelOnly="1" fieldPosition="0">
        <references count="1">
          <reference field="0" count="1">
            <x v="8"/>
          </reference>
        </references>
      </pivotArea>
    </format>
    <format dxfId="15">
      <pivotArea collapsedLevelsAreSubtotals="1" fieldPosition="0">
        <references count="1">
          <reference field="0" count="1">
            <x v="8"/>
          </reference>
        </references>
      </pivotArea>
    </format>
    <format dxfId="14">
      <pivotArea dataOnly="0" labelOnly="1" fieldPosition="0">
        <references count="1">
          <reference field="0" count="1">
            <x v="8"/>
          </reference>
        </references>
      </pivotArea>
    </format>
    <format dxfId="13">
      <pivotArea collapsedLevelsAreSubtotals="1" fieldPosition="0">
        <references count="1">
          <reference field="0" count="1">
            <x v="8"/>
          </reference>
        </references>
      </pivotArea>
    </format>
    <format dxfId="12">
      <pivotArea dataOnly="0" labelOnly="1" fieldPosition="0">
        <references count="1">
          <reference field="0" count="1">
            <x v="8"/>
          </reference>
        </references>
      </pivotArea>
    </format>
    <format dxfId="11">
      <pivotArea collapsedLevelsAreSubtotals="1" fieldPosition="0">
        <references count="1">
          <reference field="0" count="1">
            <x v="8"/>
          </reference>
        </references>
      </pivotArea>
    </format>
    <format dxfId="10">
      <pivotArea dataOnly="0" labelOnly="1" fieldPosition="0">
        <references count="1">
          <reference field="0" count="1">
            <x v="8"/>
          </reference>
        </references>
      </pivotArea>
    </format>
    <format dxfId="9">
      <pivotArea collapsedLevelsAreSubtotals="1" fieldPosition="0">
        <references count="1">
          <reference field="0" count="1">
            <x v="8"/>
          </reference>
        </references>
      </pivotArea>
    </format>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outline="0" fieldPosition="0">
        <references count="1">
          <reference field="4294967294" count="21">
            <x v="0"/>
            <x v="1"/>
            <x v="2"/>
            <x v="3"/>
            <x v="4"/>
            <x v="5"/>
            <x v="6"/>
            <x v="7"/>
            <x v="8"/>
            <x v="9"/>
            <x v="10"/>
            <x v="11"/>
            <x v="12"/>
            <x v="13"/>
            <x v="14"/>
            <x v="15"/>
            <x v="16"/>
            <x v="17"/>
            <x v="18"/>
            <x v="19"/>
            <x v="20"/>
          </reference>
        </references>
      </pivotArea>
    </format>
    <format dxfId="3">
      <pivotArea field="0" type="button" dataOnly="0" labelOnly="1" outline="0" axis="axisRow" fieldPosition="0"/>
    </format>
    <format dxfId="2">
      <pivotArea dataOnly="0" labelOnly="1" outline="0" fieldPosition="0">
        <references count="1">
          <reference field="4294967294" count="21">
            <x v="0"/>
            <x v="1"/>
            <x v="2"/>
            <x v="3"/>
            <x v="4"/>
            <x v="5"/>
            <x v="6"/>
            <x v="7"/>
            <x v="8"/>
            <x v="9"/>
            <x v="10"/>
            <x v="11"/>
            <x v="12"/>
            <x v="13"/>
            <x v="14"/>
            <x v="15"/>
            <x v="16"/>
            <x v="17"/>
            <x v="18"/>
            <x v="19"/>
            <x v="20"/>
          </reference>
        </references>
      </pivotArea>
    </format>
    <format dxfId="1">
      <pivotArea collapsedLevelsAreSubtotals="1" fieldPosition="0">
        <references count="1">
          <reference field="0" count="1">
            <x v="8"/>
          </reference>
        </references>
      </pivotArea>
    </format>
    <format dxfId="0">
      <pivotArea dataOnly="0" labelOnly="1" fieldPosition="0">
        <references count="1">
          <reference field="0" count="1">
            <x v="8"/>
          </reference>
        </references>
      </pivotArea>
    </format>
  </formats>
  <pivotHierarchies count="9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Caseload"/>
    <pivotHierarchy dragToData="1" caption="Female"/>
    <pivotHierarchy dragToData="1" caption="Male"/>
    <pivotHierarchy dragToData="1" caption="Single Parent"/>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Parenting Payment"/>
    <pivotHierarchy dragToData="1" caption="Carer Payment"/>
    <pivotHierarchy dragToData="1" caption="Special Benefit"/>
    <pivotHierarchy dragToData="1" caption="Other Allowance"/>
    <pivotHierarchy dragToData="1" caption="Education - Less than Year 12"/>
    <pivotHierarchy dragToData="1" caption="Education - Completed Year 12"/>
    <pivotHierarchy dragToData="1" caption="Education - Non-School Qualification"/>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Parents Pathway Caseload]"/>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https://www.dewr.gov.au/parentpathway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data@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codeName="Sheet1">
    <tabColor rgb="FF00B0F0"/>
    <pageSetUpPr fitToPage="1"/>
  </sheetPr>
  <dimension ref="A1:L34"/>
  <sheetViews>
    <sheetView tabSelected="1" workbookViewId="0"/>
  </sheetViews>
  <sheetFormatPr defaultColWidth="9.140625" defaultRowHeight="15" x14ac:dyDescent="0.25"/>
  <cols>
    <col min="1" max="1" width="2.85546875" style="72" customWidth="1"/>
    <col min="2" max="2" width="8.5703125" style="55" customWidth="1"/>
    <col min="3" max="3" width="24" style="23" customWidth="1"/>
    <col min="4" max="4" width="35.5703125" style="23" customWidth="1"/>
    <col min="5" max="5" width="59.5703125" style="23" customWidth="1"/>
    <col min="6" max="16384" width="9.140625" style="23"/>
  </cols>
  <sheetData>
    <row r="1" spans="1:9" ht="15" customHeight="1" x14ac:dyDescent="0.25"/>
    <row r="2" spans="1:9" ht="15" customHeight="1" x14ac:dyDescent="0.25"/>
    <row r="3" spans="1:9" ht="15" customHeight="1" x14ac:dyDescent="0.25"/>
    <row r="4" spans="1:9" ht="15" customHeight="1" x14ac:dyDescent="0.25"/>
    <row r="5" spans="1:9" ht="15" customHeight="1" x14ac:dyDescent="0.25"/>
    <row r="6" spans="1:9" s="67" customFormat="1" ht="33" customHeight="1" x14ac:dyDescent="0.35">
      <c r="A6" s="73"/>
      <c r="B6" s="112" t="s">
        <v>79</v>
      </c>
      <c r="C6" s="113"/>
      <c r="D6" s="113"/>
      <c r="E6" s="114"/>
      <c r="I6" s="71"/>
    </row>
    <row r="7" spans="1:9" ht="20.100000000000001" customHeight="1" x14ac:dyDescent="0.25">
      <c r="B7" s="115" t="str">
        <f>"For the Period 1 March 2025 to " &amp; TEXT('Caveats &amp; Data Descriptions'!E16, "DD MMMM YYYY") &amp; " - Data as at " &amp; TEXT('Caveats &amp; Data Descriptions'!E16, "DD MMMM YYYY")</f>
        <v>For the Period 1 March 2025 to 30 April 2025 - Data as at 30 April 2025</v>
      </c>
      <c r="C7" s="116"/>
      <c r="D7" s="116"/>
      <c r="E7" s="117"/>
    </row>
    <row r="8" spans="1:9" ht="15" customHeight="1" x14ac:dyDescent="0.25">
      <c r="B8" s="123"/>
      <c r="C8" s="124"/>
      <c r="D8" s="124"/>
    </row>
    <row r="9" spans="1:9" ht="30" customHeight="1" thickBot="1" x14ac:dyDescent="0.3">
      <c r="B9" s="118" t="s">
        <v>32</v>
      </c>
      <c r="C9" s="118"/>
      <c r="D9" s="119"/>
      <c r="E9" s="119"/>
    </row>
    <row r="10" spans="1:9" ht="15" customHeight="1" x14ac:dyDescent="0.25">
      <c r="B10" s="120"/>
      <c r="C10" s="121"/>
      <c r="D10" s="121"/>
      <c r="E10" s="122"/>
    </row>
    <row r="11" spans="1:9" ht="15" customHeight="1" x14ac:dyDescent="0.25">
      <c r="B11" s="104" t="s">
        <v>62</v>
      </c>
      <c r="C11" s="105"/>
      <c r="D11" s="32"/>
      <c r="E11" s="26"/>
    </row>
    <row r="12" spans="1:9" ht="15" customHeight="1" x14ac:dyDescent="0.25">
      <c r="B12" s="106" t="s">
        <v>57</v>
      </c>
      <c r="C12" s="107"/>
      <c r="D12" s="107"/>
      <c r="E12" s="108"/>
    </row>
    <row r="13" spans="1:9" ht="15" customHeight="1" x14ac:dyDescent="0.25">
      <c r="B13" s="109" t="s">
        <v>119</v>
      </c>
      <c r="C13" s="110"/>
      <c r="D13" s="111"/>
      <c r="F13" s="123"/>
      <c r="G13" s="123"/>
      <c r="H13" s="123"/>
    </row>
    <row r="14" spans="1:9" ht="15" customHeight="1" x14ac:dyDescent="0.25">
      <c r="B14" s="109" t="s">
        <v>105</v>
      </c>
      <c r="C14" s="110"/>
      <c r="D14" s="111"/>
      <c r="F14" s="25"/>
      <c r="G14" s="25"/>
      <c r="H14" s="25"/>
    </row>
    <row r="15" spans="1:9" ht="15" customHeight="1" x14ac:dyDescent="0.25">
      <c r="B15" s="123"/>
      <c r="C15" s="124"/>
      <c r="D15" s="124"/>
    </row>
    <row r="16" spans="1:9" ht="20.100000000000001" customHeight="1" x14ac:dyDescent="0.25">
      <c r="B16" s="70"/>
    </row>
    <row r="17" spans="2:12" ht="30" customHeight="1" x14ac:dyDescent="0.25">
      <c r="B17" s="70"/>
    </row>
    <row r="18" spans="2:12" ht="15" customHeight="1" x14ac:dyDescent="0.25">
      <c r="B18" s="70"/>
    </row>
    <row r="19" spans="2:12" ht="20.100000000000001" customHeight="1" x14ac:dyDescent="0.25">
      <c r="B19" s="70"/>
    </row>
    <row r="20" spans="2:12" ht="15" customHeight="1" x14ac:dyDescent="0.25">
      <c r="B20" s="70"/>
    </row>
    <row r="21" spans="2:12" ht="15" customHeight="1" x14ac:dyDescent="0.25">
      <c r="B21" s="70"/>
    </row>
    <row r="22" spans="2:12" ht="18.75" x14ac:dyDescent="0.25">
      <c r="B22" s="125" t="s">
        <v>33</v>
      </c>
      <c r="C22" s="125"/>
      <c r="D22" s="125"/>
      <c r="E22" s="125"/>
      <c r="F22" s="41"/>
      <c r="G22" s="41"/>
      <c r="H22" s="41"/>
      <c r="I22" s="42"/>
      <c r="J22" s="42"/>
      <c r="K22" s="42"/>
      <c r="L22" s="42"/>
    </row>
    <row r="23" spans="2:12" ht="29.25" customHeight="1" x14ac:dyDescent="0.25">
      <c r="B23" s="126" t="s">
        <v>78</v>
      </c>
      <c r="C23" s="126"/>
      <c r="D23" s="126"/>
      <c r="E23" s="126"/>
      <c r="F23" s="43"/>
      <c r="G23" s="43"/>
      <c r="H23" s="43"/>
      <c r="I23" s="43"/>
      <c r="J23" s="43"/>
      <c r="K23" s="43"/>
      <c r="L23" s="43"/>
    </row>
    <row r="24" spans="2:12" x14ac:dyDescent="0.25">
      <c r="B24" s="44" t="s">
        <v>58</v>
      </c>
      <c r="C24" s="45"/>
      <c r="D24" s="45"/>
      <c r="E24" s="46"/>
      <c r="F24" s="46"/>
      <c r="G24" s="46"/>
      <c r="H24" s="46"/>
      <c r="I24" s="42"/>
      <c r="J24" s="42"/>
      <c r="K24" s="42"/>
      <c r="L24" s="42"/>
    </row>
    <row r="25" spans="2:12" x14ac:dyDescent="0.25">
      <c r="B25" s="44"/>
      <c r="C25" s="45"/>
      <c r="D25" s="45"/>
      <c r="E25" s="46"/>
      <c r="F25" s="46"/>
      <c r="G25" s="46"/>
      <c r="H25" s="46"/>
      <c r="I25" s="42"/>
      <c r="J25" s="42"/>
      <c r="K25" s="42"/>
      <c r="L25" s="42"/>
    </row>
    <row r="26" spans="2:12" x14ac:dyDescent="0.25">
      <c r="B26" s="47" t="s">
        <v>34</v>
      </c>
      <c r="C26" s="46"/>
      <c r="D26" s="46"/>
      <c r="E26" s="46"/>
      <c r="F26" s="46"/>
      <c r="G26" s="46"/>
      <c r="H26" s="46"/>
      <c r="I26" s="42"/>
      <c r="J26" s="42"/>
      <c r="K26" s="42"/>
      <c r="L26" s="42"/>
    </row>
    <row r="27" spans="2:12" x14ac:dyDescent="0.25">
      <c r="B27" s="42" t="s">
        <v>35</v>
      </c>
      <c r="C27"/>
      <c r="D27" s="72"/>
      <c r="E27"/>
      <c r="F27"/>
      <c r="G27"/>
      <c r="H27" s="42"/>
      <c r="I27" s="42"/>
      <c r="J27" s="42"/>
      <c r="K27" s="42"/>
      <c r="L27" s="42"/>
    </row>
    <row r="28" spans="2:12" x14ac:dyDescent="0.25">
      <c r="B28" s="39" t="s">
        <v>36</v>
      </c>
      <c r="C28" s="44"/>
      <c r="D28" s="39"/>
      <c r="E28" s="44"/>
      <c r="F28" s="44"/>
      <c r="G28" s="44"/>
      <c r="H28" s="42"/>
      <c r="I28" s="42"/>
      <c r="J28" s="42"/>
      <c r="K28" s="42"/>
      <c r="L28" s="42"/>
    </row>
    <row r="29" spans="2:12" x14ac:dyDescent="0.25">
      <c r="B29" s="39"/>
      <c r="C29" s="44"/>
      <c r="D29" s="39"/>
      <c r="E29" s="44"/>
      <c r="F29" s="44"/>
      <c r="G29" s="44"/>
      <c r="H29" s="42"/>
      <c r="I29" s="42"/>
      <c r="J29" s="42"/>
      <c r="K29" s="42"/>
      <c r="L29" s="42"/>
    </row>
    <row r="30" spans="2:12" x14ac:dyDescent="0.25">
      <c r="B30" s="39" t="s">
        <v>37</v>
      </c>
      <c r="C30" s="42"/>
      <c r="D30" s="42"/>
      <c r="E30" s="42"/>
      <c r="F30" s="42"/>
      <c r="G30" s="42"/>
      <c r="H30" s="42"/>
      <c r="I30" s="42"/>
      <c r="J30" s="42"/>
      <c r="K30" s="42"/>
      <c r="L30" s="42"/>
    </row>
    <row r="31" spans="2:12" x14ac:dyDescent="0.25">
      <c r="B31" s="70"/>
    </row>
    <row r="32" spans="2:12" x14ac:dyDescent="0.25">
      <c r="B32" s="70"/>
    </row>
    <row r="33" spans="2:2" x14ac:dyDescent="0.25">
      <c r="B33" s="70"/>
    </row>
    <row r="34" spans="2:2" x14ac:dyDescent="0.25">
      <c r="B34" s="70"/>
    </row>
  </sheetData>
  <mergeCells count="13">
    <mergeCell ref="F13:H13"/>
    <mergeCell ref="B13:D13"/>
    <mergeCell ref="B15:D15"/>
    <mergeCell ref="B22:E22"/>
    <mergeCell ref="B23:E23"/>
    <mergeCell ref="B11:C11"/>
    <mergeCell ref="B12:E12"/>
    <mergeCell ref="B14:D14"/>
    <mergeCell ref="B6:E6"/>
    <mergeCell ref="B7:E7"/>
    <mergeCell ref="B9:E9"/>
    <mergeCell ref="B10:E10"/>
    <mergeCell ref="B8:D8"/>
  </mergeCells>
  <hyperlinks>
    <hyperlink ref="B13:D13" location="'Table 1. Caseload by State'!A1" display="Table 1. Parent Pathways Caseload by Participant State" xr:uid="{3ACF38C5-861C-4270-AFBC-D0EF2317B24F}"/>
    <hyperlink ref="B14:D14" location="'Table 2. Time Series'!A1" display="Table 2. Parent Pathways Caseload - Time Series" xr:uid="{0127DF03-39B3-4BE7-AC2B-7E33E2F056C5}"/>
    <hyperlink ref="B11" location="'Program descriptors'!A1" display="'Program descriptors'!A1" xr:uid="{9B7E9349-CC9C-4509-9744-0D4595DB3BA9}"/>
    <hyperlink ref="B11:C11" location="'Program descriptors'!A1" display="Program Descriptors" xr:uid="{9CCBC068-5058-47FC-BFA2-3737441CA67A}"/>
    <hyperlink ref="B12:E12" location="'Caveats &amp; Data Descriptions'!A1" display="Caveats &amp; Data Descriptions" xr:uid="{355F2EEC-58E4-43C3-A009-E682276FCDD2}"/>
    <hyperlink ref="B24" r:id="rId1" xr:uid="{D19B8CEF-0F5A-414A-9891-7CD582DD3CAB}"/>
    <hyperlink ref="B30" r:id="rId2" xr:uid="{45DCCC0F-7479-43D2-9E4E-5362E3391A40}"/>
    <hyperlink ref="B28" r:id="rId3" xr:uid="{52C454C1-2F5F-4D7C-9954-08CC170990ED}"/>
  </hyperlinks>
  <pageMargins left="0.39370078740157483" right="0.39370078740157483" top="0.74803149606299213" bottom="0.74803149606299213" header="0.31496062992125984" footer="0.31496062992125984"/>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226A-A89F-4207-B333-1B5F990643F0}">
  <sheetPr codeName="Sheet2">
    <tabColor rgb="FF00B0F0"/>
  </sheetPr>
  <dimension ref="A1:L65"/>
  <sheetViews>
    <sheetView zoomScaleNormal="100" workbookViewId="0">
      <selection activeCell="B6" sqref="B6:E6"/>
    </sheetView>
  </sheetViews>
  <sheetFormatPr defaultColWidth="9.140625" defaultRowHeight="15" x14ac:dyDescent="0.25"/>
  <cols>
    <col min="1" max="1" width="2.85546875" style="74" customWidth="1"/>
    <col min="2" max="2" width="8.5703125" style="4" customWidth="1"/>
    <col min="3" max="3" width="24" style="4" customWidth="1"/>
    <col min="4" max="4" width="35.5703125" style="4" customWidth="1"/>
    <col min="5" max="5" width="61.140625" style="4" customWidth="1"/>
    <col min="6" max="16384" width="9.140625" style="4"/>
  </cols>
  <sheetData>
    <row r="1" spans="1:5" ht="15" customHeight="1" x14ac:dyDescent="0.25"/>
    <row r="2" spans="1:5" ht="15" customHeight="1" x14ac:dyDescent="0.25"/>
    <row r="3" spans="1:5" ht="15" customHeight="1" x14ac:dyDescent="0.25"/>
    <row r="4" spans="1:5" ht="15" customHeight="1" x14ac:dyDescent="0.25"/>
    <row r="5" spans="1:5" ht="15" customHeight="1" x14ac:dyDescent="0.25">
      <c r="A5" s="75"/>
      <c r="B5" s="24"/>
      <c r="C5" s="24"/>
      <c r="D5" s="24"/>
    </row>
    <row r="6" spans="1:5" s="65" customFormat="1" ht="33" customHeight="1" x14ac:dyDescent="0.35">
      <c r="A6" s="76"/>
      <c r="B6" s="133" t="s">
        <v>79</v>
      </c>
      <c r="C6" s="134"/>
      <c r="D6" s="134"/>
      <c r="E6" s="135"/>
    </row>
    <row r="7" spans="1:5" ht="20.100000000000001" customHeight="1" x14ac:dyDescent="0.25">
      <c r="A7" s="77"/>
      <c r="B7" s="136" t="str">
        <f>"For the Period 1 March 2025 to " &amp; TEXT('Caveats &amp; Data Descriptions'!E16, "DD MMMM YYYY") &amp; " - Data as at " &amp; TEXT('Caveats &amp; Data Descriptions'!E16, "DD MMMM YYYY")</f>
        <v>For the Period 1 March 2025 to 30 April 2025 - Data as at 30 April 2025</v>
      </c>
      <c r="C7" s="137"/>
      <c r="D7" s="137"/>
      <c r="E7" s="138"/>
    </row>
    <row r="8" spans="1:5" ht="15" customHeight="1" x14ac:dyDescent="0.25">
      <c r="A8" s="78"/>
      <c r="B8" s="139"/>
      <c r="C8" s="139"/>
      <c r="D8" s="139"/>
      <c r="E8" s="140"/>
    </row>
    <row r="9" spans="1:5" ht="30" customHeight="1" thickBot="1" x14ac:dyDescent="0.3">
      <c r="A9" s="75"/>
      <c r="B9" s="118" t="s">
        <v>63</v>
      </c>
      <c r="C9" s="118"/>
      <c r="D9" s="119"/>
      <c r="E9" s="119"/>
    </row>
    <row r="10" spans="1:5" ht="15.75" x14ac:dyDescent="0.25">
      <c r="A10" s="79"/>
      <c r="B10" s="141"/>
      <c r="C10" s="141"/>
      <c r="D10" s="141"/>
      <c r="E10" s="142"/>
    </row>
    <row r="11" spans="1:5" ht="15" customHeight="1" x14ac:dyDescent="0.25">
      <c r="A11" s="80"/>
      <c r="B11" s="143" t="s">
        <v>64</v>
      </c>
      <c r="C11" s="143"/>
      <c r="D11" s="143"/>
      <c r="E11" s="144"/>
    </row>
    <row r="12" spans="1:5" x14ac:dyDescent="0.25">
      <c r="A12" s="81"/>
      <c r="B12" s="145"/>
      <c r="C12" s="145"/>
      <c r="D12" s="145"/>
      <c r="E12" s="146"/>
    </row>
    <row r="13" spans="1:5" x14ac:dyDescent="0.25">
      <c r="A13" s="81"/>
      <c r="B13" s="145"/>
      <c r="C13" s="145"/>
      <c r="D13" s="145"/>
      <c r="E13" s="146"/>
    </row>
    <row r="14" spans="1:5" ht="10.5" customHeight="1" x14ac:dyDescent="0.25">
      <c r="A14" s="79"/>
      <c r="B14" s="33"/>
      <c r="C14" s="33"/>
      <c r="D14" s="33"/>
      <c r="E14" s="34"/>
    </row>
    <row r="15" spans="1:5" x14ac:dyDescent="0.25">
      <c r="A15" s="80"/>
      <c r="B15" s="156" t="s">
        <v>65</v>
      </c>
      <c r="C15" s="157"/>
      <c r="D15" s="157"/>
      <c r="E15" s="158"/>
    </row>
    <row r="16" spans="1:5" s="27" customFormat="1" x14ac:dyDescent="0.25">
      <c r="A16" s="82"/>
      <c r="B16" s="159"/>
      <c r="C16" s="159"/>
      <c r="D16" s="159"/>
      <c r="E16" s="160"/>
    </row>
    <row r="17" spans="1:5" x14ac:dyDescent="0.25">
      <c r="A17" s="79"/>
      <c r="B17" s="161"/>
      <c r="C17" s="161"/>
      <c r="D17" s="161"/>
      <c r="E17" s="162"/>
    </row>
    <row r="18" spans="1:5" ht="11.25" customHeight="1" x14ac:dyDescent="0.25">
      <c r="A18" s="78"/>
      <c r="B18" s="147"/>
      <c r="C18" s="148"/>
      <c r="D18" s="148"/>
      <c r="E18" s="149"/>
    </row>
    <row r="19" spans="1:5" ht="15.75" x14ac:dyDescent="0.25">
      <c r="A19" s="77"/>
      <c r="B19" s="150" t="s">
        <v>49</v>
      </c>
      <c r="C19" s="151"/>
      <c r="D19" s="151"/>
      <c r="E19" s="152"/>
    </row>
    <row r="20" spans="1:5" x14ac:dyDescent="0.25">
      <c r="A20" s="80"/>
      <c r="B20" s="163" t="s">
        <v>66</v>
      </c>
      <c r="C20" s="163"/>
      <c r="D20" s="163"/>
      <c r="E20" s="164"/>
    </row>
    <row r="21" spans="1:5" x14ac:dyDescent="0.25">
      <c r="A21" s="79"/>
      <c r="B21" s="165"/>
      <c r="C21" s="165"/>
      <c r="D21" s="165"/>
      <c r="E21" s="166"/>
    </row>
    <row r="22" spans="1:5" s="27" customFormat="1" ht="7.5" customHeight="1" x14ac:dyDescent="0.25">
      <c r="A22" s="83"/>
      <c r="B22" s="153"/>
      <c r="C22" s="154"/>
      <c r="D22" s="154"/>
      <c r="E22" s="155"/>
    </row>
    <row r="23" spans="1:5" x14ac:dyDescent="0.25">
      <c r="A23" s="80"/>
      <c r="B23" s="163" t="s">
        <v>67</v>
      </c>
      <c r="C23" s="163"/>
      <c r="D23" s="163"/>
      <c r="E23" s="164"/>
    </row>
    <row r="24" spans="1:5" x14ac:dyDescent="0.25">
      <c r="A24" s="79"/>
      <c r="B24" s="165"/>
      <c r="C24" s="165"/>
      <c r="D24" s="165"/>
      <c r="E24" s="166"/>
    </row>
    <row r="25" spans="1:5" ht="7.5" customHeight="1" x14ac:dyDescent="0.25">
      <c r="A25" s="78"/>
      <c r="B25" s="147"/>
      <c r="C25" s="148"/>
      <c r="D25" s="148"/>
      <c r="E25" s="149"/>
    </row>
    <row r="26" spans="1:5" s="27" customFormat="1" x14ac:dyDescent="0.25">
      <c r="A26" s="84"/>
      <c r="B26" s="127" t="s">
        <v>53</v>
      </c>
      <c r="C26" s="128"/>
      <c r="D26" s="128"/>
      <c r="E26" s="129"/>
    </row>
    <row r="27" spans="1:5" x14ac:dyDescent="0.25">
      <c r="A27" s="85"/>
      <c r="B27" s="130"/>
      <c r="C27" s="131"/>
      <c r="D27" s="131"/>
      <c r="E27" s="132"/>
    </row>
    <row r="28" spans="1:5" ht="11.25" customHeight="1" x14ac:dyDescent="0.25">
      <c r="A28" s="77"/>
      <c r="B28" s="173"/>
      <c r="C28" s="174"/>
      <c r="D28" s="174"/>
      <c r="E28" s="175"/>
    </row>
    <row r="29" spans="1:5" s="27" customFormat="1" ht="15.75" x14ac:dyDescent="0.25">
      <c r="A29" s="83"/>
      <c r="B29" s="167" t="s">
        <v>50</v>
      </c>
      <c r="C29" s="168"/>
      <c r="D29" s="168"/>
      <c r="E29" s="169"/>
    </row>
    <row r="30" spans="1:5" s="27" customFormat="1" ht="15.75" x14ac:dyDescent="0.25">
      <c r="A30" s="83"/>
      <c r="B30" s="176" t="s">
        <v>115</v>
      </c>
      <c r="C30" s="177"/>
      <c r="D30" s="177"/>
      <c r="E30" s="178"/>
    </row>
    <row r="31" spans="1:5" s="27" customFormat="1" ht="5.25" customHeight="1" x14ac:dyDescent="0.25">
      <c r="A31" s="84"/>
      <c r="B31" s="188" t="s">
        <v>114</v>
      </c>
      <c r="C31" s="189"/>
      <c r="D31" s="189"/>
      <c r="E31" s="190"/>
    </row>
    <row r="32" spans="1:5" s="27" customFormat="1" ht="12.75" customHeight="1" x14ac:dyDescent="0.25">
      <c r="A32" s="86"/>
      <c r="B32" s="191"/>
      <c r="C32" s="192"/>
      <c r="D32" s="192"/>
      <c r="E32" s="193"/>
    </row>
    <row r="33" spans="1:5" s="28" customFormat="1" x14ac:dyDescent="0.25">
      <c r="A33" s="87"/>
      <c r="B33" s="191"/>
      <c r="C33" s="192"/>
      <c r="D33" s="192"/>
      <c r="E33" s="193"/>
    </row>
    <row r="34" spans="1:5" s="27" customFormat="1" x14ac:dyDescent="0.25">
      <c r="A34" s="86"/>
      <c r="B34" s="191"/>
      <c r="C34" s="192"/>
      <c r="D34" s="192"/>
      <c r="E34" s="193"/>
    </row>
    <row r="35" spans="1:5" s="27" customFormat="1" x14ac:dyDescent="0.25">
      <c r="A35" s="88"/>
      <c r="B35" s="194"/>
      <c r="C35" s="195"/>
      <c r="D35" s="195"/>
      <c r="E35" s="196"/>
    </row>
    <row r="36" spans="1:5" ht="21" customHeight="1" x14ac:dyDescent="0.25">
      <c r="A36" s="77"/>
      <c r="B36" s="170" t="s">
        <v>117</v>
      </c>
      <c r="C36" s="171"/>
      <c r="D36" s="171"/>
      <c r="E36" s="172"/>
    </row>
    <row r="37" spans="1:5" ht="15" customHeight="1" x14ac:dyDescent="0.25">
      <c r="A37" s="89"/>
      <c r="B37" s="179" t="s">
        <v>116</v>
      </c>
      <c r="C37" s="180"/>
      <c r="D37" s="180"/>
      <c r="E37" s="181"/>
    </row>
    <row r="38" spans="1:5" ht="15" customHeight="1" x14ac:dyDescent="0.25">
      <c r="A38" s="90"/>
      <c r="B38" s="182"/>
      <c r="C38" s="183"/>
      <c r="D38" s="183"/>
      <c r="E38" s="184"/>
    </row>
    <row r="39" spans="1:5" ht="15" customHeight="1" x14ac:dyDescent="0.25">
      <c r="A39" s="90"/>
      <c r="B39" s="182"/>
      <c r="C39" s="183"/>
      <c r="D39" s="183"/>
      <c r="E39" s="184"/>
    </row>
    <row r="40" spans="1:5" ht="15.75" customHeight="1" x14ac:dyDescent="0.25">
      <c r="A40" s="85"/>
      <c r="B40" s="185"/>
      <c r="C40" s="186"/>
      <c r="D40" s="186"/>
      <c r="E40" s="187"/>
    </row>
    <row r="41" spans="1:5" ht="10.5" customHeight="1" x14ac:dyDescent="0.25">
      <c r="B41" s="35"/>
      <c r="C41" s="35"/>
      <c r="D41" s="35"/>
      <c r="E41" s="35"/>
    </row>
    <row r="42" spans="1:5" ht="15.75" x14ac:dyDescent="0.25">
      <c r="A42" s="77"/>
      <c r="B42" s="203" t="s">
        <v>80</v>
      </c>
      <c r="C42" s="204"/>
      <c r="D42" s="204"/>
      <c r="E42" s="205"/>
    </row>
    <row r="43" spans="1:5" ht="15" customHeight="1" x14ac:dyDescent="0.25">
      <c r="A43" s="89"/>
      <c r="B43" s="206" t="s">
        <v>51</v>
      </c>
      <c r="C43" s="163"/>
      <c r="D43" s="163"/>
      <c r="E43" s="164"/>
    </row>
    <row r="44" spans="1:5" x14ac:dyDescent="0.25">
      <c r="A44" s="90"/>
      <c r="B44" s="207"/>
      <c r="C44" s="208"/>
      <c r="D44" s="208"/>
      <c r="E44" s="209"/>
    </row>
    <row r="45" spans="1:5" ht="10.5" customHeight="1" x14ac:dyDescent="0.25">
      <c r="A45" s="85"/>
      <c r="B45" s="36"/>
      <c r="C45" s="37"/>
      <c r="D45" s="37"/>
      <c r="E45" s="38"/>
    </row>
    <row r="46" spans="1:5" ht="15.75" x14ac:dyDescent="0.25">
      <c r="A46" s="77"/>
      <c r="B46" s="203" t="s">
        <v>52</v>
      </c>
      <c r="C46" s="204"/>
      <c r="D46" s="204"/>
      <c r="E46" s="205"/>
    </row>
    <row r="47" spans="1:5" ht="15.75" customHeight="1" x14ac:dyDescent="0.25">
      <c r="A47" s="89"/>
      <c r="B47" s="206" t="s">
        <v>81</v>
      </c>
      <c r="C47" s="163"/>
      <c r="D47" s="163"/>
      <c r="E47" s="164"/>
    </row>
    <row r="48" spans="1:5" ht="15.75" customHeight="1" x14ac:dyDescent="0.25">
      <c r="A48" s="85"/>
      <c r="B48" s="210"/>
      <c r="C48" s="165"/>
      <c r="D48" s="165"/>
      <c r="E48" s="166"/>
    </row>
    <row r="49" spans="1:12" ht="10.5" customHeight="1" x14ac:dyDescent="0.25">
      <c r="B49" s="35"/>
      <c r="C49" s="35"/>
      <c r="D49" s="35"/>
      <c r="E49" s="35"/>
    </row>
    <row r="50" spans="1:12" x14ac:dyDescent="0.25">
      <c r="A50" s="89"/>
      <c r="B50" s="197" t="s">
        <v>54</v>
      </c>
      <c r="C50" s="198"/>
      <c r="D50" s="198"/>
      <c r="E50" s="199"/>
    </row>
    <row r="51" spans="1:12" x14ac:dyDescent="0.25">
      <c r="A51" s="85"/>
      <c r="B51" s="200"/>
      <c r="C51" s="201"/>
      <c r="D51" s="201"/>
      <c r="E51" s="202"/>
    </row>
    <row r="52" spans="1:12" x14ac:dyDescent="0.25">
      <c r="A52" s="81"/>
      <c r="B52" s="39" t="s">
        <v>55</v>
      </c>
      <c r="C52" s="40"/>
      <c r="D52" s="40"/>
      <c r="E52" s="40"/>
    </row>
    <row r="57" spans="1:12" s="23" customFormat="1" ht="18.75" x14ac:dyDescent="0.25">
      <c r="A57" s="91"/>
      <c r="B57" s="125" t="s">
        <v>33</v>
      </c>
      <c r="C57" s="125"/>
      <c r="D57" s="125"/>
      <c r="E57" s="125"/>
      <c r="F57" s="41"/>
      <c r="G57" s="41"/>
      <c r="H57" s="41"/>
      <c r="I57" s="42"/>
      <c r="J57" s="42"/>
      <c r="K57" s="42"/>
      <c r="L57" s="42"/>
    </row>
    <row r="58" spans="1:12" s="23" customFormat="1" ht="29.25" customHeight="1" x14ac:dyDescent="0.25">
      <c r="A58" s="72"/>
      <c r="B58" s="126" t="s">
        <v>78</v>
      </c>
      <c r="C58" s="126"/>
      <c r="D58" s="126"/>
      <c r="E58" s="126"/>
      <c r="F58" s="43"/>
      <c r="G58" s="43"/>
      <c r="H58" s="43"/>
      <c r="I58" s="43"/>
      <c r="J58" s="43"/>
      <c r="K58" s="43"/>
      <c r="L58" s="43"/>
    </row>
    <row r="59" spans="1:12" s="23" customFormat="1" x14ac:dyDescent="0.25">
      <c r="A59" s="72"/>
      <c r="B59" s="44" t="s">
        <v>58</v>
      </c>
      <c r="C59" s="45"/>
      <c r="D59" s="45"/>
      <c r="E59" s="46"/>
      <c r="F59" s="46"/>
      <c r="G59" s="46"/>
      <c r="H59" s="46"/>
      <c r="I59" s="42"/>
      <c r="J59" s="42"/>
      <c r="K59" s="42"/>
      <c r="L59" s="42"/>
    </row>
    <row r="60" spans="1:12" s="23" customFormat="1" x14ac:dyDescent="0.25">
      <c r="A60" s="72"/>
      <c r="B60" s="44"/>
      <c r="C60" s="45"/>
      <c r="D60" s="45"/>
      <c r="E60" s="46"/>
      <c r="F60" s="46"/>
      <c r="G60" s="46"/>
      <c r="H60" s="46"/>
      <c r="I60" s="42"/>
      <c r="J60" s="42"/>
      <c r="K60" s="42"/>
      <c r="L60" s="42"/>
    </row>
    <row r="61" spans="1:12" s="23" customFormat="1" x14ac:dyDescent="0.25">
      <c r="A61" s="72"/>
      <c r="B61" s="47" t="s">
        <v>34</v>
      </c>
      <c r="C61" s="46"/>
      <c r="D61" s="46"/>
      <c r="E61" s="46"/>
      <c r="F61" s="46"/>
      <c r="G61" s="46"/>
      <c r="H61" s="46"/>
      <c r="I61" s="42"/>
      <c r="J61" s="42"/>
      <c r="K61" s="42"/>
      <c r="L61" s="42"/>
    </row>
    <row r="62" spans="1:12" s="23" customFormat="1" x14ac:dyDescent="0.25">
      <c r="A62" s="72"/>
      <c r="B62" s="42" t="s">
        <v>35</v>
      </c>
      <c r="C62"/>
      <c r="E62"/>
      <c r="F62"/>
      <c r="G62"/>
      <c r="H62" s="42"/>
      <c r="I62" s="42"/>
      <c r="J62" s="42"/>
      <c r="K62" s="42"/>
      <c r="L62" s="42"/>
    </row>
    <row r="63" spans="1:12" s="23" customFormat="1" x14ac:dyDescent="0.25">
      <c r="A63" s="72"/>
      <c r="B63" s="92" t="s">
        <v>36</v>
      </c>
      <c r="C63" s="44"/>
      <c r="D63" s="39"/>
      <c r="E63" s="44"/>
      <c r="F63" s="44"/>
      <c r="G63" s="44"/>
      <c r="H63" s="42"/>
      <c r="I63" s="42"/>
      <c r="J63" s="42"/>
      <c r="K63" s="42"/>
      <c r="L63" s="42"/>
    </row>
    <row r="64" spans="1:12" s="23" customFormat="1" x14ac:dyDescent="0.25">
      <c r="A64" s="72"/>
      <c r="B64" s="92"/>
      <c r="C64" s="44"/>
      <c r="D64" s="39"/>
      <c r="E64" s="44"/>
      <c r="F64" s="44"/>
      <c r="G64" s="44"/>
      <c r="H64" s="42"/>
      <c r="I64" s="42"/>
      <c r="J64" s="42"/>
      <c r="K64" s="42"/>
      <c r="L64" s="42"/>
    </row>
    <row r="65" spans="1:12" s="23" customFormat="1" x14ac:dyDescent="0.25">
      <c r="A65" s="72"/>
      <c r="B65" s="39" t="s">
        <v>37</v>
      </c>
      <c r="C65" s="42"/>
      <c r="D65" s="42"/>
      <c r="E65" s="42"/>
      <c r="F65" s="42"/>
      <c r="G65" s="42"/>
      <c r="H65" s="42"/>
      <c r="I65" s="42"/>
      <c r="J65" s="42"/>
      <c r="K65" s="42"/>
      <c r="L65" s="42"/>
    </row>
  </sheetData>
  <mergeCells count="27">
    <mergeCell ref="B50:E51"/>
    <mergeCell ref="B42:E42"/>
    <mergeCell ref="B43:E44"/>
    <mergeCell ref="B46:E46"/>
    <mergeCell ref="B47:E48"/>
    <mergeCell ref="B29:E29"/>
    <mergeCell ref="B36:E36"/>
    <mergeCell ref="B28:E28"/>
    <mergeCell ref="B30:E30"/>
    <mergeCell ref="B37:E40"/>
    <mergeCell ref="B31:E35"/>
    <mergeCell ref="B57:E57"/>
    <mergeCell ref="B58:E58"/>
    <mergeCell ref="B26:E27"/>
    <mergeCell ref="B6:E6"/>
    <mergeCell ref="B7:E7"/>
    <mergeCell ref="B8:E8"/>
    <mergeCell ref="B9:E9"/>
    <mergeCell ref="B10:E10"/>
    <mergeCell ref="B11:E13"/>
    <mergeCell ref="B18:E18"/>
    <mergeCell ref="B19:E19"/>
    <mergeCell ref="B22:E22"/>
    <mergeCell ref="B25:E25"/>
    <mergeCell ref="B15:E17"/>
    <mergeCell ref="B20:E21"/>
    <mergeCell ref="B23:E24"/>
  </mergeCells>
  <hyperlinks>
    <hyperlink ref="B52" r:id="rId1" xr:uid="{43291CE8-A99B-4377-B891-DA2DAD264C26}"/>
    <hyperlink ref="B59" r:id="rId2" xr:uid="{30D16A7E-B440-4E90-8E61-3056E3D2301E}"/>
    <hyperlink ref="B65" r:id="rId3" xr:uid="{3B890BF2-7C65-45C0-AA38-5522732F9C5F}"/>
    <hyperlink ref="B63" r:id="rId4" xr:uid="{6C460C4B-FB2C-4DB5-B057-B4EA19923B28}"/>
  </hyperlinks>
  <pageMargins left="0.39370078740157483" right="0.39370078740157483" top="0.74803149606299213" bottom="0.74803149606299213" header="0.31496062992125984" footer="0.31496062992125984"/>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3FAE-3283-4617-A71F-3A64A82D6A69}">
  <sheetPr codeName="Sheet3">
    <tabColor rgb="FF00B0F0"/>
  </sheetPr>
  <dimension ref="A1:L64"/>
  <sheetViews>
    <sheetView workbookViewId="0">
      <selection activeCell="B6" sqref="B6"/>
    </sheetView>
  </sheetViews>
  <sheetFormatPr defaultColWidth="9.140625" defaultRowHeight="15" x14ac:dyDescent="0.25"/>
  <cols>
    <col min="1" max="1" width="2.85546875" style="74" customWidth="1"/>
    <col min="2" max="2" width="8.5703125" style="4" customWidth="1"/>
    <col min="3" max="3" width="24" style="4" customWidth="1"/>
    <col min="4" max="4" width="29.5703125" style="4" customWidth="1"/>
    <col min="5" max="5" width="59.5703125" style="4" customWidth="1"/>
    <col min="6" max="16384" width="9.140625" style="4"/>
  </cols>
  <sheetData>
    <row r="1" spans="1:5" ht="15" customHeight="1" x14ac:dyDescent="0.25"/>
    <row r="2" spans="1:5" ht="15" customHeight="1" x14ac:dyDescent="0.25"/>
    <row r="3" spans="1:5" ht="15" customHeight="1" x14ac:dyDescent="0.25"/>
    <row r="4" spans="1:5" ht="15" customHeight="1" x14ac:dyDescent="0.25"/>
    <row r="5" spans="1:5" ht="15" customHeight="1" x14ac:dyDescent="0.25"/>
    <row r="6" spans="1:5" s="65" customFormat="1" ht="33" customHeight="1" x14ac:dyDescent="0.35">
      <c r="A6" s="93"/>
      <c r="B6" s="63" t="s">
        <v>79</v>
      </c>
      <c r="C6" s="64"/>
      <c r="E6" s="66"/>
    </row>
    <row r="7" spans="1:5" ht="19.5" customHeight="1" x14ac:dyDescent="0.25">
      <c r="B7" s="223" t="str">
        <f>"For the Period 1 March 2025 to " &amp; TEXT('Caveats &amp; Data Descriptions'!E16, "DD MMMM YYYY") &amp; " - Data as at " &amp; TEXT('Caveats &amp; Data Descriptions'!E16, "DD MMMM YYYY")</f>
        <v>For the Period 1 March 2025 to 30 April 2025 - Data as at 30 April 2025</v>
      </c>
      <c r="C7" s="223"/>
      <c r="D7" s="224"/>
      <c r="E7" s="224"/>
    </row>
    <row r="8" spans="1:5" ht="15" customHeight="1" x14ac:dyDescent="0.25">
      <c r="A8" s="77"/>
      <c r="B8" s="225"/>
      <c r="C8" s="226"/>
      <c r="D8" s="226"/>
      <c r="E8" s="227"/>
    </row>
    <row r="9" spans="1:5" ht="30" customHeight="1" thickBot="1" x14ac:dyDescent="0.3">
      <c r="A9" s="75"/>
      <c r="B9" s="118" t="s">
        <v>47</v>
      </c>
      <c r="C9" s="118"/>
      <c r="D9" s="119"/>
      <c r="E9" s="119"/>
    </row>
    <row r="10" spans="1:5" ht="14.1" customHeight="1" x14ac:dyDescent="0.25">
      <c r="A10" s="94"/>
      <c r="B10" s="9"/>
      <c r="C10" s="9"/>
      <c r="D10" s="10"/>
      <c r="E10" s="10"/>
    </row>
    <row r="11" spans="1:5" ht="20.100000000000001" customHeight="1" x14ac:dyDescent="0.25">
      <c r="B11" s="211" t="s">
        <v>41</v>
      </c>
      <c r="C11" s="211"/>
      <c r="D11" s="212"/>
      <c r="E11" s="212"/>
    </row>
    <row r="12" spans="1:5" ht="15.95" customHeight="1" x14ac:dyDescent="0.25">
      <c r="B12" s="213" t="s">
        <v>42</v>
      </c>
      <c r="C12" s="213"/>
      <c r="D12" s="213"/>
      <c r="E12" s="213"/>
    </row>
    <row r="13" spans="1:5" ht="32.1" customHeight="1" x14ac:dyDescent="0.25">
      <c r="B13" s="213" t="s">
        <v>43</v>
      </c>
      <c r="C13" s="213"/>
      <c r="D13" s="213"/>
      <c r="E13" s="213"/>
    </row>
    <row r="14" spans="1:5" ht="32.1" customHeight="1" x14ac:dyDescent="0.25">
      <c r="B14" s="6"/>
      <c r="C14" s="222" t="s">
        <v>44</v>
      </c>
      <c r="D14" s="222"/>
      <c r="E14" s="222"/>
    </row>
    <row r="15" spans="1:5" ht="20.100000000000001" customHeight="1" x14ac:dyDescent="0.25">
      <c r="B15" s="211" t="s">
        <v>40</v>
      </c>
      <c r="C15" s="211"/>
      <c r="D15" s="212"/>
      <c r="E15" s="212"/>
    </row>
    <row r="16" spans="1:5" ht="15.95" customHeight="1" x14ac:dyDescent="0.25">
      <c r="A16" s="77"/>
      <c r="B16" s="51" t="s">
        <v>113</v>
      </c>
      <c r="C16" s="53"/>
      <c r="D16" s="11"/>
      <c r="E16" s="54">
        <v>45777</v>
      </c>
    </row>
    <row r="17" spans="1:5" ht="20.100000000000001" customHeight="1" x14ac:dyDescent="0.25">
      <c r="B17" s="211" t="s">
        <v>38</v>
      </c>
      <c r="C17" s="211"/>
      <c r="D17" s="212"/>
      <c r="E17" s="212"/>
    </row>
    <row r="18" spans="1:5" ht="48" customHeight="1" x14ac:dyDescent="0.25">
      <c r="B18" s="213" t="s">
        <v>39</v>
      </c>
      <c r="C18" s="213"/>
      <c r="D18" s="213"/>
      <c r="E18" s="213"/>
    </row>
    <row r="19" spans="1:5" ht="20.100000000000001" customHeight="1" x14ac:dyDescent="0.25">
      <c r="B19" s="211" t="s">
        <v>3</v>
      </c>
      <c r="C19" s="211"/>
      <c r="D19" s="212"/>
      <c r="E19" s="212"/>
    </row>
    <row r="20" spans="1:5" ht="32.1" customHeight="1" x14ac:dyDescent="0.25">
      <c r="B20" s="213" t="s">
        <v>22</v>
      </c>
      <c r="C20" s="213"/>
      <c r="D20" s="213"/>
      <c r="E20" s="213"/>
    </row>
    <row r="21" spans="1:5" ht="18" customHeight="1" x14ac:dyDescent="0.25">
      <c r="A21" s="95"/>
      <c r="B21" s="21"/>
      <c r="C21" s="22"/>
      <c r="D21" s="22"/>
      <c r="E21" s="22"/>
    </row>
    <row r="22" spans="1:5" ht="30" customHeight="1" thickBot="1" x14ac:dyDescent="0.3">
      <c r="A22" s="95"/>
      <c r="B22" s="214" t="s">
        <v>45</v>
      </c>
      <c r="C22" s="118"/>
      <c r="D22" s="119"/>
      <c r="E22" s="119"/>
    </row>
    <row r="23" spans="1:5" ht="14.1" customHeight="1" x14ac:dyDescent="0.25">
      <c r="A23" s="96"/>
      <c r="B23" s="18"/>
      <c r="C23" s="19"/>
      <c r="D23" s="20"/>
      <c r="E23" s="20"/>
    </row>
    <row r="24" spans="1:5" ht="20.100000000000001" customHeight="1" x14ac:dyDescent="0.25">
      <c r="A24" s="94"/>
      <c r="B24" s="215" t="s">
        <v>18</v>
      </c>
      <c r="C24" s="215"/>
      <c r="D24" s="216"/>
      <c r="E24" s="216"/>
    </row>
    <row r="25" spans="1:5" ht="35.25" customHeight="1" x14ac:dyDescent="0.25">
      <c r="A25" s="77"/>
      <c r="B25" s="219" t="s">
        <v>82</v>
      </c>
      <c r="C25" s="139"/>
      <c r="D25" s="139"/>
      <c r="E25" s="140"/>
    </row>
    <row r="26" spans="1:5" x14ac:dyDescent="0.25">
      <c r="B26" s="217" t="s">
        <v>5</v>
      </c>
      <c r="C26" s="217"/>
      <c r="D26" s="218"/>
      <c r="E26" s="218"/>
    </row>
    <row r="27" spans="1:5" x14ac:dyDescent="0.25">
      <c r="B27" s="220" t="s">
        <v>83</v>
      </c>
      <c r="C27" s="220"/>
      <c r="D27" s="220"/>
      <c r="E27" s="220"/>
    </row>
    <row r="28" spans="1:5" s="27" customFormat="1" ht="20.100000000000001" customHeight="1" x14ac:dyDescent="0.25">
      <c r="A28" s="97"/>
      <c r="B28" s="217" t="s">
        <v>84</v>
      </c>
      <c r="C28" s="217"/>
      <c r="D28" s="218"/>
      <c r="E28" s="218"/>
    </row>
    <row r="29" spans="1:5" ht="44.25" customHeight="1" x14ac:dyDescent="0.25">
      <c r="B29" s="212" t="s">
        <v>85</v>
      </c>
      <c r="C29" s="212"/>
      <c r="D29" s="212"/>
      <c r="E29" s="212"/>
    </row>
    <row r="30" spans="1:5" ht="15.95" customHeight="1" x14ac:dyDescent="0.25">
      <c r="B30" s="212" t="s">
        <v>48</v>
      </c>
      <c r="C30" s="212"/>
      <c r="D30" s="212"/>
      <c r="E30" s="212"/>
    </row>
    <row r="31" spans="1:5" s="27" customFormat="1" ht="20.100000000000001" customHeight="1" x14ac:dyDescent="0.25">
      <c r="A31" s="97"/>
      <c r="B31" s="217" t="s">
        <v>17</v>
      </c>
      <c r="C31" s="217"/>
      <c r="D31" s="218"/>
      <c r="E31" s="218"/>
    </row>
    <row r="32" spans="1:5" ht="32.1" customHeight="1" x14ac:dyDescent="0.25">
      <c r="B32" s="212" t="s">
        <v>86</v>
      </c>
      <c r="C32" s="212"/>
      <c r="D32" s="212"/>
      <c r="E32" s="212"/>
    </row>
    <row r="33" spans="1:6" ht="18" customHeight="1" x14ac:dyDescent="0.25">
      <c r="A33" s="75"/>
      <c r="B33" s="12"/>
      <c r="C33" s="12"/>
      <c r="D33" s="12"/>
      <c r="E33" s="12"/>
    </row>
    <row r="34" spans="1:6" ht="30" customHeight="1" thickBot="1" x14ac:dyDescent="0.3">
      <c r="A34" s="75"/>
      <c r="B34" s="118" t="s">
        <v>56</v>
      </c>
      <c r="C34" s="118"/>
      <c r="D34" s="119"/>
      <c r="E34" s="119"/>
    </row>
    <row r="35" spans="1:6" ht="14.1" customHeight="1" x14ac:dyDescent="0.25">
      <c r="A35" s="98"/>
      <c r="B35" s="19"/>
      <c r="C35" s="19"/>
      <c r="D35" s="20"/>
      <c r="E35" s="20"/>
    </row>
    <row r="36" spans="1:6" ht="63.95" customHeight="1" x14ac:dyDescent="0.25">
      <c r="A36" s="94"/>
      <c r="B36" s="221" t="s">
        <v>87</v>
      </c>
      <c r="C36" s="221"/>
      <c r="D36" s="221"/>
      <c r="E36" s="221"/>
    </row>
    <row r="37" spans="1:6" ht="15.95" customHeight="1" x14ac:dyDescent="0.25">
      <c r="B37" s="212" t="s">
        <v>88</v>
      </c>
      <c r="C37" s="212"/>
      <c r="D37" s="213"/>
      <c r="E37" s="213"/>
    </row>
    <row r="38" spans="1:6" ht="15.95" customHeight="1" x14ac:dyDescent="0.25">
      <c r="B38" s="213" t="s">
        <v>9</v>
      </c>
      <c r="C38" s="213"/>
      <c r="D38" s="213"/>
      <c r="E38" s="213"/>
    </row>
    <row r="39" spans="1:6" ht="15" customHeight="1" x14ac:dyDescent="0.25"/>
    <row r="40" spans="1:6" s="31" customFormat="1" ht="30" customHeight="1" x14ac:dyDescent="0.25">
      <c r="A40" s="99"/>
      <c r="B40" s="228" t="s">
        <v>10</v>
      </c>
      <c r="C40" s="229"/>
      <c r="D40" s="29" t="s">
        <v>11</v>
      </c>
      <c r="E40" s="29" t="s">
        <v>12</v>
      </c>
      <c r="F40" s="30"/>
    </row>
    <row r="41" spans="1:6" ht="30" x14ac:dyDescent="0.25">
      <c r="A41" s="81"/>
      <c r="B41" s="230" t="s">
        <v>0</v>
      </c>
      <c r="C41" s="231"/>
      <c r="D41" s="15" t="s">
        <v>89</v>
      </c>
      <c r="E41" s="14" t="s">
        <v>13</v>
      </c>
      <c r="F41" s="11"/>
    </row>
    <row r="42" spans="1:6" ht="30" x14ac:dyDescent="0.25">
      <c r="A42" s="81"/>
      <c r="B42" s="230" t="s">
        <v>1</v>
      </c>
      <c r="C42" s="231"/>
      <c r="D42" s="15" t="s">
        <v>90</v>
      </c>
      <c r="E42" s="14" t="s">
        <v>13</v>
      </c>
      <c r="F42" s="11"/>
    </row>
    <row r="43" spans="1:6" ht="83.25" customHeight="1" x14ac:dyDescent="0.25">
      <c r="A43" s="81"/>
      <c r="B43" s="230" t="s">
        <v>106</v>
      </c>
      <c r="C43" s="231"/>
      <c r="D43" s="15" t="s">
        <v>109</v>
      </c>
      <c r="E43" s="13" t="s">
        <v>15</v>
      </c>
      <c r="F43" s="11"/>
    </row>
    <row r="44" spans="1:6" ht="74.25" customHeight="1" x14ac:dyDescent="0.25">
      <c r="A44" s="81"/>
      <c r="B44" s="230" t="s">
        <v>2</v>
      </c>
      <c r="C44" s="231"/>
      <c r="D44" s="16" t="s">
        <v>91</v>
      </c>
      <c r="E44" s="13" t="s">
        <v>92</v>
      </c>
      <c r="F44" s="11"/>
    </row>
    <row r="45" spans="1:6" ht="84.95" customHeight="1" x14ac:dyDescent="0.25">
      <c r="A45" s="81"/>
      <c r="B45" s="230" t="s">
        <v>21</v>
      </c>
      <c r="C45" s="231"/>
      <c r="D45" s="16" t="s">
        <v>93</v>
      </c>
      <c r="E45" s="16" t="s">
        <v>94</v>
      </c>
      <c r="F45" s="11"/>
    </row>
    <row r="46" spans="1:6" ht="84.95" hidden="1" customHeight="1" x14ac:dyDescent="0.25">
      <c r="A46" s="81"/>
      <c r="B46" s="230" t="s">
        <v>4</v>
      </c>
      <c r="C46" s="231"/>
      <c r="D46" s="16" t="s">
        <v>95</v>
      </c>
      <c r="E46" s="16" t="s">
        <v>96</v>
      </c>
      <c r="F46" s="11"/>
    </row>
    <row r="47" spans="1:6" ht="270" x14ac:dyDescent="0.25">
      <c r="A47" s="81"/>
      <c r="B47" s="230" t="s">
        <v>20</v>
      </c>
      <c r="C47" s="231"/>
      <c r="D47" s="13" t="s">
        <v>97</v>
      </c>
      <c r="E47" s="13" t="s">
        <v>15</v>
      </c>
      <c r="F47" s="11"/>
    </row>
    <row r="48" spans="1:6" ht="75" x14ac:dyDescent="0.25">
      <c r="A48" s="81"/>
      <c r="B48" s="232" t="s">
        <v>19</v>
      </c>
      <c r="C48" s="233"/>
      <c r="D48" s="48" t="s">
        <v>98</v>
      </c>
      <c r="E48" s="48" t="s">
        <v>99</v>
      </c>
      <c r="F48" s="11"/>
    </row>
    <row r="49" spans="1:12" ht="105" x14ac:dyDescent="0.25">
      <c r="A49" s="81"/>
      <c r="B49" s="234" t="s">
        <v>59</v>
      </c>
      <c r="C49" s="234"/>
      <c r="D49" s="49" t="s">
        <v>60</v>
      </c>
      <c r="E49" s="50" t="s">
        <v>61</v>
      </c>
      <c r="F49" s="11"/>
    </row>
    <row r="50" spans="1:12" ht="75" customHeight="1" x14ac:dyDescent="0.25">
      <c r="A50" s="81"/>
      <c r="B50" s="230" t="s">
        <v>14</v>
      </c>
      <c r="C50" s="231"/>
      <c r="D50" s="15" t="s">
        <v>100</v>
      </c>
      <c r="E50" s="13" t="s">
        <v>101</v>
      </c>
      <c r="F50" s="11"/>
    </row>
    <row r="51" spans="1:12" ht="105" customHeight="1" x14ac:dyDescent="0.25">
      <c r="A51" s="81"/>
      <c r="B51" s="230" t="s">
        <v>7</v>
      </c>
      <c r="C51" s="231"/>
      <c r="D51" s="13" t="s">
        <v>102</v>
      </c>
      <c r="E51" s="16" t="s">
        <v>16</v>
      </c>
      <c r="F51" s="11"/>
    </row>
    <row r="52" spans="1:12" ht="50.1" customHeight="1" x14ac:dyDescent="0.25">
      <c r="A52" s="81"/>
      <c r="B52" s="17" t="s">
        <v>8</v>
      </c>
      <c r="C52" s="17"/>
      <c r="D52" s="13" t="s">
        <v>103</v>
      </c>
      <c r="E52" s="16" t="s">
        <v>104</v>
      </c>
      <c r="F52" s="11"/>
    </row>
    <row r="56" spans="1:12" s="23" customFormat="1" ht="18.75" x14ac:dyDescent="0.25">
      <c r="A56" s="91"/>
      <c r="B56" s="125" t="s">
        <v>33</v>
      </c>
      <c r="C56" s="125"/>
      <c r="D56" s="125"/>
      <c r="E56" s="125"/>
      <c r="F56" s="41"/>
      <c r="G56" s="41"/>
      <c r="H56" s="41"/>
      <c r="I56" s="42"/>
      <c r="J56" s="42"/>
      <c r="K56" s="42"/>
      <c r="L56" s="42"/>
    </row>
    <row r="57" spans="1:12" s="23" customFormat="1" ht="29.25" customHeight="1" x14ac:dyDescent="0.25">
      <c r="A57" s="72"/>
      <c r="B57" s="126" t="s">
        <v>78</v>
      </c>
      <c r="C57" s="126"/>
      <c r="D57" s="126"/>
      <c r="E57" s="126"/>
      <c r="F57" s="43"/>
      <c r="G57" s="43"/>
      <c r="H57" s="43"/>
      <c r="I57" s="43"/>
      <c r="J57" s="43"/>
      <c r="K57" s="43"/>
      <c r="L57" s="43"/>
    </row>
    <row r="58" spans="1:12" s="23" customFormat="1" x14ac:dyDescent="0.25">
      <c r="A58" s="72"/>
      <c r="B58" s="44" t="s">
        <v>58</v>
      </c>
      <c r="C58" s="45"/>
      <c r="D58" s="45"/>
      <c r="E58" s="46"/>
      <c r="F58" s="46"/>
      <c r="G58" s="46"/>
      <c r="H58" s="46"/>
      <c r="I58" s="42"/>
      <c r="J58" s="42"/>
      <c r="K58" s="42"/>
      <c r="L58" s="42"/>
    </row>
    <row r="59" spans="1:12" s="23" customFormat="1" x14ac:dyDescent="0.25">
      <c r="A59" s="72"/>
      <c r="B59" s="44"/>
      <c r="C59" s="45"/>
      <c r="D59" s="45"/>
      <c r="E59" s="46"/>
      <c r="F59" s="46"/>
      <c r="G59" s="46"/>
      <c r="H59" s="46"/>
      <c r="I59" s="42"/>
      <c r="J59" s="42"/>
      <c r="K59" s="42"/>
      <c r="L59" s="42"/>
    </row>
    <row r="60" spans="1:12" s="23" customFormat="1" x14ac:dyDescent="0.25">
      <c r="A60" s="72"/>
      <c r="B60" s="47" t="s">
        <v>34</v>
      </c>
      <c r="C60" s="46"/>
      <c r="D60" s="46"/>
      <c r="E60" s="46"/>
      <c r="F60" s="46"/>
      <c r="G60" s="46"/>
      <c r="H60" s="46"/>
      <c r="I60" s="42"/>
      <c r="J60" s="42"/>
      <c r="K60" s="42"/>
      <c r="L60" s="42"/>
    </row>
    <row r="61" spans="1:12" s="23" customFormat="1" x14ac:dyDescent="0.25">
      <c r="A61" s="72"/>
      <c r="B61" s="42" t="s">
        <v>35</v>
      </c>
      <c r="C61"/>
      <c r="E61"/>
      <c r="F61"/>
      <c r="G61"/>
      <c r="H61" s="42"/>
      <c r="I61" s="42"/>
      <c r="J61" s="42"/>
      <c r="K61" s="42"/>
      <c r="L61" s="42"/>
    </row>
    <row r="62" spans="1:12" s="23" customFormat="1" x14ac:dyDescent="0.25">
      <c r="A62" s="72"/>
      <c r="B62" s="92" t="s">
        <v>36</v>
      </c>
      <c r="C62" s="44"/>
      <c r="D62" s="39"/>
      <c r="E62" s="44"/>
      <c r="F62" s="44"/>
      <c r="G62" s="44"/>
      <c r="H62" s="42"/>
      <c r="I62" s="42"/>
      <c r="J62" s="42"/>
      <c r="K62" s="42"/>
      <c r="L62" s="42"/>
    </row>
    <row r="63" spans="1:12" s="23" customFormat="1" x14ac:dyDescent="0.25">
      <c r="A63" s="72"/>
      <c r="B63" s="42"/>
      <c r="C63" s="44"/>
      <c r="D63" s="39"/>
      <c r="E63" s="44"/>
      <c r="F63" s="44"/>
      <c r="G63" s="44"/>
      <c r="H63" s="42"/>
      <c r="I63" s="42"/>
      <c r="J63" s="42"/>
      <c r="K63" s="42"/>
      <c r="L63" s="42"/>
    </row>
    <row r="64" spans="1:12" s="23" customFormat="1" x14ac:dyDescent="0.25">
      <c r="A64" s="72"/>
      <c r="B64" s="39" t="s">
        <v>37</v>
      </c>
      <c r="C64" s="42"/>
      <c r="D64" s="42"/>
      <c r="E64" s="42"/>
      <c r="F64" s="42"/>
      <c r="G64" s="42"/>
      <c r="H64" s="42"/>
      <c r="I64" s="42"/>
      <c r="J64" s="42"/>
      <c r="K64" s="42"/>
      <c r="L64" s="42"/>
    </row>
  </sheetData>
  <mergeCells count="40">
    <mergeCell ref="B51:C51"/>
    <mergeCell ref="B47:C47"/>
    <mergeCell ref="B48:C48"/>
    <mergeCell ref="B49:C49"/>
    <mergeCell ref="B50:C50"/>
    <mergeCell ref="B40:C40"/>
    <mergeCell ref="B41:C41"/>
    <mergeCell ref="B46:C46"/>
    <mergeCell ref="B34:E34"/>
    <mergeCell ref="B37:E37"/>
    <mergeCell ref="B44:C44"/>
    <mergeCell ref="B45:C45"/>
    <mergeCell ref="B42:C42"/>
    <mergeCell ref="B43:C43"/>
    <mergeCell ref="B12:E12"/>
    <mergeCell ref="B7:E7"/>
    <mergeCell ref="B8:E8"/>
    <mergeCell ref="B9:E9"/>
    <mergeCell ref="B11:E11"/>
    <mergeCell ref="B13:E13"/>
    <mergeCell ref="C14:E14"/>
    <mergeCell ref="B15:E15"/>
    <mergeCell ref="B17:E17"/>
    <mergeCell ref="B18:E18"/>
    <mergeCell ref="B56:E56"/>
    <mergeCell ref="B57:E57"/>
    <mergeCell ref="B19:E19"/>
    <mergeCell ref="B20:E20"/>
    <mergeCell ref="B22:E22"/>
    <mergeCell ref="B24:E24"/>
    <mergeCell ref="B26:E26"/>
    <mergeCell ref="B25:E25"/>
    <mergeCell ref="B27:E27"/>
    <mergeCell ref="B28:E28"/>
    <mergeCell ref="B29:E29"/>
    <mergeCell ref="B30:E30"/>
    <mergeCell ref="B31:E31"/>
    <mergeCell ref="B32:E32"/>
    <mergeCell ref="B36:E36"/>
    <mergeCell ref="B38:E38"/>
  </mergeCells>
  <hyperlinks>
    <hyperlink ref="B58" r:id="rId1" xr:uid="{00968BF3-9B7D-422E-BA9C-3DAC6FAD74DB}"/>
    <hyperlink ref="B64" r:id="rId2" xr:uid="{5B80B6F2-7734-4BFA-A2C5-D4E7E7156614}"/>
    <hyperlink ref="B62" r:id="rId3" xr:uid="{4E1E2013-60D2-485E-9C72-78F7BF2AE88B}"/>
  </hyperlinks>
  <pageMargins left="0.70866141732283472" right="0.70866141732283472" top="0.74803149606299213" bottom="0.74803149606299213" header="0.31496062992125984" footer="0.31496062992125984"/>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ABE3-392C-40D4-987F-04E018B9FAEE}">
  <sheetPr codeName="Sheet4"/>
  <dimension ref="A1:Y40"/>
  <sheetViews>
    <sheetView showGridLines="0" workbookViewId="0">
      <selection activeCell="B6" sqref="B6"/>
    </sheetView>
  </sheetViews>
  <sheetFormatPr defaultRowHeight="15" x14ac:dyDescent="0.25"/>
  <cols>
    <col min="1" max="1" width="2.85546875" customWidth="1"/>
    <col min="2" max="2" width="13.5703125" bestFit="1" customWidth="1"/>
    <col min="3" max="3" width="14" bestFit="1" customWidth="1"/>
    <col min="4" max="4" width="8" bestFit="1" customWidth="1"/>
    <col min="5" max="5" width="5.5703125" bestFit="1" customWidth="1"/>
    <col min="6" max="6" width="12.7109375" bestFit="1" customWidth="1"/>
    <col min="7" max="7" width="10.85546875" bestFit="1" customWidth="1"/>
    <col min="8" max="8" width="20.7109375" bestFit="1" customWidth="1"/>
    <col min="9" max="9" width="33" bestFit="1" customWidth="1"/>
    <col min="10" max="10" width="8.42578125" bestFit="1" customWidth="1"/>
    <col min="11" max="11" width="11.85546875" bestFit="1" customWidth="1"/>
    <col min="12" max="12" width="18.42578125" bestFit="1" customWidth="1"/>
    <col min="13" max="15" width="15" bestFit="1" customWidth="1"/>
    <col min="16" max="16" width="13.28515625" bestFit="1" customWidth="1"/>
    <col min="17" max="17" width="18.140625" bestFit="1" customWidth="1"/>
    <col min="18" max="18" width="14.140625" bestFit="1" customWidth="1"/>
    <col min="19" max="19" width="14.42578125" bestFit="1" customWidth="1"/>
    <col min="20" max="20" width="16" bestFit="1" customWidth="1"/>
    <col min="21" max="21" width="26.85546875" bestFit="1" customWidth="1"/>
    <col min="22" max="22" width="28.5703125" bestFit="1" customWidth="1"/>
    <col min="23" max="23" width="34.28515625" bestFit="1" customWidth="1"/>
    <col min="24" max="24" width="28.5703125" bestFit="1" customWidth="1"/>
    <col min="25" max="25" width="34.28515625" bestFit="1" customWidth="1"/>
  </cols>
  <sheetData>
    <row r="1" spans="2:25" s="4" customFormat="1" ht="15" customHeight="1" x14ac:dyDescent="0.25"/>
    <row r="2" spans="2:25" s="4" customFormat="1" ht="15" customHeight="1" x14ac:dyDescent="0.25"/>
    <row r="3" spans="2:25" s="4" customFormat="1" ht="15" customHeight="1" x14ac:dyDescent="0.25"/>
    <row r="4" spans="2:25" s="4" customFormat="1" ht="15" customHeight="1" x14ac:dyDescent="0.25"/>
    <row r="5" spans="2:25" s="4" customFormat="1" ht="15" customHeight="1" x14ac:dyDescent="0.25"/>
    <row r="6" spans="2:25" s="5" customFormat="1" ht="33" customHeight="1" x14ac:dyDescent="0.35">
      <c r="B6" s="63" t="s">
        <v>120</v>
      </c>
      <c r="C6" s="7"/>
      <c r="E6" s="8"/>
    </row>
    <row r="7" spans="2:25" s="4" customFormat="1" ht="19.5" customHeight="1" x14ac:dyDescent="0.25">
      <c r="B7" s="223" t="str">
        <f>"Data as at "&amp;TEXT('Caveats &amp; Data Descriptions'!E16,"DD MMMM YYYY")</f>
        <v>Data as at 30 April 2025</v>
      </c>
      <c r="C7" s="223"/>
      <c r="D7" s="224"/>
      <c r="E7" s="224"/>
    </row>
    <row r="8" spans="2:25" s="60" customFormat="1" ht="15" customHeight="1" x14ac:dyDescent="0.25">
      <c r="B8" s="58"/>
      <c r="C8" s="58"/>
      <c r="D8" s="59"/>
      <c r="E8" s="59"/>
    </row>
    <row r="9" spans="2:25" ht="15" customHeight="1" x14ac:dyDescent="0.25">
      <c r="B9" s="1" t="str">
        <f>"Table 1. Parent Pathways Caseload by Participant State - Data as at "&amp;TEXT('Caveats &amp; Data Descriptions'!E16,"DD MMMM YYYY")</f>
        <v>Table 1. Parent Pathways Caseload by Participant State - Data as at 30 April 2025</v>
      </c>
      <c r="Y9" s="3"/>
    </row>
    <row r="10" spans="2:25" x14ac:dyDescent="0.25">
      <c r="B10" s="2" t="s">
        <v>112</v>
      </c>
      <c r="Y10" s="3"/>
    </row>
    <row r="11" spans="2:25" x14ac:dyDescent="0.25">
      <c r="B11" s="2"/>
      <c r="Y11" s="3"/>
    </row>
    <row r="12" spans="2:25" x14ac:dyDescent="0.25">
      <c r="B12" s="100" t="s">
        <v>46</v>
      </c>
      <c r="C12" s="100" t="s">
        <v>6</v>
      </c>
      <c r="D12" s="100" t="s">
        <v>0</v>
      </c>
      <c r="E12" s="100" t="s">
        <v>1</v>
      </c>
      <c r="F12" s="100" t="s">
        <v>106</v>
      </c>
      <c r="G12" s="100" t="s">
        <v>2</v>
      </c>
      <c r="H12" s="100" t="s">
        <v>68</v>
      </c>
      <c r="I12" s="100" t="s">
        <v>69</v>
      </c>
      <c r="J12" s="100" t="s">
        <v>19</v>
      </c>
      <c r="K12" s="100" t="s">
        <v>59</v>
      </c>
      <c r="L12" s="100" t="s">
        <v>70</v>
      </c>
      <c r="M12" s="100" t="s">
        <v>71</v>
      </c>
      <c r="N12" s="100" t="s">
        <v>72</v>
      </c>
      <c r="O12" s="100" t="s">
        <v>73</v>
      </c>
      <c r="P12" s="100" t="s">
        <v>74</v>
      </c>
      <c r="Q12" s="100" t="s">
        <v>111</v>
      </c>
      <c r="R12" s="100" t="s">
        <v>75</v>
      </c>
      <c r="S12" s="100" t="s">
        <v>107</v>
      </c>
      <c r="T12" s="100" t="s">
        <v>76</v>
      </c>
      <c r="U12" s="100" t="s">
        <v>77</v>
      </c>
      <c r="V12" s="100" t="s">
        <v>108</v>
      </c>
      <c r="W12" s="100" t="s">
        <v>110</v>
      </c>
    </row>
    <row r="13" spans="2:25" x14ac:dyDescent="0.25">
      <c r="B13" s="56" t="s">
        <v>24</v>
      </c>
      <c r="C13" s="57">
        <v>140</v>
      </c>
      <c r="D13" s="57">
        <v>140</v>
      </c>
      <c r="E13" s="57">
        <v>5</v>
      </c>
      <c r="F13" s="57">
        <v>115</v>
      </c>
      <c r="G13" s="57">
        <v>20</v>
      </c>
      <c r="H13" s="57">
        <v>40</v>
      </c>
      <c r="I13" s="57">
        <v>25</v>
      </c>
      <c r="J13" s="57">
        <v>5</v>
      </c>
      <c r="K13" s="57">
        <v>10</v>
      </c>
      <c r="L13" s="57">
        <v>25</v>
      </c>
      <c r="M13" s="57">
        <v>75</v>
      </c>
      <c r="N13" s="57">
        <v>40</v>
      </c>
      <c r="O13" s="57">
        <v>5</v>
      </c>
      <c r="P13" s="57">
        <v>5</v>
      </c>
      <c r="Q13" s="57">
        <v>135</v>
      </c>
      <c r="R13" s="57">
        <v>5</v>
      </c>
      <c r="S13" s="57">
        <v>0</v>
      </c>
      <c r="T13" s="57">
        <v>0</v>
      </c>
      <c r="U13" s="57">
        <v>25</v>
      </c>
      <c r="V13" s="57">
        <v>15</v>
      </c>
      <c r="W13" s="57">
        <v>55</v>
      </c>
    </row>
    <row r="14" spans="2:25" x14ac:dyDescent="0.25">
      <c r="B14" s="56" t="s">
        <v>25</v>
      </c>
      <c r="C14" s="57">
        <v>4465</v>
      </c>
      <c r="D14" s="57">
        <v>4340</v>
      </c>
      <c r="E14" s="57">
        <v>125</v>
      </c>
      <c r="F14" s="57">
        <v>3285</v>
      </c>
      <c r="G14" s="57">
        <v>1005</v>
      </c>
      <c r="H14" s="57">
        <v>1220</v>
      </c>
      <c r="I14" s="57">
        <v>1000</v>
      </c>
      <c r="J14" s="57">
        <v>245</v>
      </c>
      <c r="K14" s="57">
        <v>295</v>
      </c>
      <c r="L14" s="57">
        <v>690</v>
      </c>
      <c r="M14" s="57">
        <v>2240</v>
      </c>
      <c r="N14" s="57">
        <v>1355</v>
      </c>
      <c r="O14" s="57">
        <v>170</v>
      </c>
      <c r="P14" s="57">
        <v>10</v>
      </c>
      <c r="Q14" s="57">
        <v>4115</v>
      </c>
      <c r="R14" s="57">
        <v>270</v>
      </c>
      <c r="S14" s="57">
        <v>15</v>
      </c>
      <c r="T14" s="57">
        <v>5</v>
      </c>
      <c r="U14" s="57">
        <v>1100</v>
      </c>
      <c r="V14" s="57">
        <v>465</v>
      </c>
      <c r="W14" s="57">
        <v>2240</v>
      </c>
    </row>
    <row r="15" spans="2:25" x14ac:dyDescent="0.25">
      <c r="B15" s="56" t="s">
        <v>26</v>
      </c>
      <c r="C15" s="57">
        <v>160</v>
      </c>
      <c r="D15" s="57">
        <v>155</v>
      </c>
      <c r="E15" s="57">
        <v>5</v>
      </c>
      <c r="F15" s="57">
        <v>135</v>
      </c>
      <c r="G15" s="57">
        <v>105</v>
      </c>
      <c r="H15" s="57">
        <v>30</v>
      </c>
      <c r="I15" s="57">
        <v>20</v>
      </c>
      <c r="J15" s="57">
        <v>5</v>
      </c>
      <c r="K15" s="57">
        <v>45</v>
      </c>
      <c r="L15" s="57">
        <v>35</v>
      </c>
      <c r="M15" s="57">
        <v>80</v>
      </c>
      <c r="N15" s="57">
        <v>35</v>
      </c>
      <c r="O15" s="57">
        <v>10</v>
      </c>
      <c r="P15" s="57">
        <v>5</v>
      </c>
      <c r="Q15" s="57">
        <v>150</v>
      </c>
      <c r="R15" s="57">
        <v>5</v>
      </c>
      <c r="S15" s="57">
        <v>0</v>
      </c>
      <c r="T15" s="57">
        <v>0</v>
      </c>
      <c r="U15" s="57">
        <v>75</v>
      </c>
      <c r="V15" s="57">
        <v>15</v>
      </c>
      <c r="W15" s="57">
        <v>70</v>
      </c>
    </row>
    <row r="16" spans="2:25" x14ac:dyDescent="0.25">
      <c r="B16" s="56" t="s">
        <v>27</v>
      </c>
      <c r="C16" s="57">
        <v>3965</v>
      </c>
      <c r="D16" s="57">
        <v>3835</v>
      </c>
      <c r="E16" s="57">
        <v>130</v>
      </c>
      <c r="F16" s="57">
        <v>3100</v>
      </c>
      <c r="G16" s="57">
        <v>1115</v>
      </c>
      <c r="H16" s="57">
        <v>1160</v>
      </c>
      <c r="I16" s="57">
        <v>460</v>
      </c>
      <c r="J16" s="57">
        <v>160</v>
      </c>
      <c r="K16" s="57">
        <v>315</v>
      </c>
      <c r="L16" s="57">
        <v>700</v>
      </c>
      <c r="M16" s="57">
        <v>2000</v>
      </c>
      <c r="N16" s="57">
        <v>1115</v>
      </c>
      <c r="O16" s="57">
        <v>140</v>
      </c>
      <c r="P16" s="57">
        <v>15</v>
      </c>
      <c r="Q16" s="57">
        <v>3695</v>
      </c>
      <c r="R16" s="57">
        <v>195</v>
      </c>
      <c r="S16" s="57">
        <v>5</v>
      </c>
      <c r="T16" s="57">
        <v>5</v>
      </c>
      <c r="U16" s="57">
        <v>945</v>
      </c>
      <c r="V16" s="57">
        <v>390</v>
      </c>
      <c r="W16" s="57">
        <v>2175</v>
      </c>
    </row>
    <row r="17" spans="1:25" x14ac:dyDescent="0.25">
      <c r="B17" s="56" t="s">
        <v>28</v>
      </c>
      <c r="C17" s="57">
        <v>1670</v>
      </c>
      <c r="D17" s="57">
        <v>1615</v>
      </c>
      <c r="E17" s="57">
        <v>55</v>
      </c>
      <c r="F17" s="57">
        <v>1170</v>
      </c>
      <c r="G17" s="57">
        <v>270</v>
      </c>
      <c r="H17" s="57">
        <v>460</v>
      </c>
      <c r="I17" s="57">
        <v>360</v>
      </c>
      <c r="J17" s="57">
        <v>150</v>
      </c>
      <c r="K17" s="57">
        <v>75</v>
      </c>
      <c r="L17" s="57">
        <v>260</v>
      </c>
      <c r="M17" s="57">
        <v>855</v>
      </c>
      <c r="N17" s="57">
        <v>510</v>
      </c>
      <c r="O17" s="57">
        <v>40</v>
      </c>
      <c r="P17" s="57">
        <v>5</v>
      </c>
      <c r="Q17" s="57">
        <v>1520</v>
      </c>
      <c r="R17" s="57">
        <v>105</v>
      </c>
      <c r="S17" s="57">
        <v>5</v>
      </c>
      <c r="T17" s="57">
        <v>5</v>
      </c>
      <c r="U17" s="57">
        <v>460</v>
      </c>
      <c r="V17" s="57">
        <v>185</v>
      </c>
      <c r="W17" s="57">
        <v>715</v>
      </c>
    </row>
    <row r="18" spans="1:25" x14ac:dyDescent="0.25">
      <c r="B18" s="56" t="s">
        <v>29</v>
      </c>
      <c r="C18" s="57">
        <v>700</v>
      </c>
      <c r="D18" s="57">
        <v>680</v>
      </c>
      <c r="E18" s="57">
        <v>25</v>
      </c>
      <c r="F18" s="57">
        <v>560</v>
      </c>
      <c r="G18" s="57">
        <v>160</v>
      </c>
      <c r="H18" s="57">
        <v>220</v>
      </c>
      <c r="I18" s="57">
        <v>30</v>
      </c>
      <c r="J18" s="57">
        <v>5</v>
      </c>
      <c r="K18" s="57">
        <v>50</v>
      </c>
      <c r="L18" s="57">
        <v>150</v>
      </c>
      <c r="M18" s="57">
        <v>365</v>
      </c>
      <c r="N18" s="57">
        <v>170</v>
      </c>
      <c r="O18" s="57">
        <v>15</v>
      </c>
      <c r="P18" s="57">
        <v>5</v>
      </c>
      <c r="Q18" s="57">
        <v>660</v>
      </c>
      <c r="R18" s="57">
        <v>35</v>
      </c>
      <c r="S18" s="57">
        <v>0</v>
      </c>
      <c r="T18" s="57">
        <v>5</v>
      </c>
      <c r="U18" s="57">
        <v>225</v>
      </c>
      <c r="V18" s="57">
        <v>80</v>
      </c>
      <c r="W18" s="57">
        <v>325</v>
      </c>
    </row>
    <row r="19" spans="1:25" x14ac:dyDescent="0.25">
      <c r="B19" s="56" t="s">
        <v>30</v>
      </c>
      <c r="C19" s="57">
        <v>4060</v>
      </c>
      <c r="D19" s="57">
        <v>3930</v>
      </c>
      <c r="E19" s="57">
        <v>130</v>
      </c>
      <c r="F19" s="57">
        <v>2725</v>
      </c>
      <c r="G19" s="57">
        <v>295</v>
      </c>
      <c r="H19" s="57">
        <v>1110</v>
      </c>
      <c r="I19" s="57">
        <v>1325</v>
      </c>
      <c r="J19" s="57">
        <v>420</v>
      </c>
      <c r="K19" s="57">
        <v>165</v>
      </c>
      <c r="L19" s="57">
        <v>425</v>
      </c>
      <c r="M19" s="57">
        <v>1970</v>
      </c>
      <c r="N19" s="57">
        <v>1490</v>
      </c>
      <c r="O19" s="57">
        <v>165</v>
      </c>
      <c r="P19" s="57">
        <v>10</v>
      </c>
      <c r="Q19" s="57">
        <v>3725</v>
      </c>
      <c r="R19" s="57">
        <v>250</v>
      </c>
      <c r="S19" s="57">
        <v>15</v>
      </c>
      <c r="T19" s="57">
        <v>5</v>
      </c>
      <c r="U19" s="57">
        <v>800</v>
      </c>
      <c r="V19" s="57">
        <v>420</v>
      </c>
      <c r="W19" s="57">
        <v>2195</v>
      </c>
    </row>
    <row r="20" spans="1:25" x14ac:dyDescent="0.25">
      <c r="B20" s="56" t="s">
        <v>31</v>
      </c>
      <c r="C20" s="57">
        <v>1540</v>
      </c>
      <c r="D20" s="57">
        <v>1495</v>
      </c>
      <c r="E20" s="57">
        <v>45</v>
      </c>
      <c r="F20" s="57">
        <v>1220</v>
      </c>
      <c r="G20" s="57">
        <v>340</v>
      </c>
      <c r="H20" s="57">
        <v>495</v>
      </c>
      <c r="I20" s="57">
        <v>230</v>
      </c>
      <c r="J20" s="57">
        <v>60</v>
      </c>
      <c r="K20" s="57">
        <v>165</v>
      </c>
      <c r="L20" s="57">
        <v>245</v>
      </c>
      <c r="M20" s="57">
        <v>750</v>
      </c>
      <c r="N20" s="57">
        <v>480</v>
      </c>
      <c r="O20" s="57">
        <v>60</v>
      </c>
      <c r="P20" s="57">
        <v>5</v>
      </c>
      <c r="Q20" s="57">
        <v>1435</v>
      </c>
      <c r="R20" s="57">
        <v>70</v>
      </c>
      <c r="S20" s="57">
        <v>5</v>
      </c>
      <c r="T20" s="57">
        <v>5</v>
      </c>
      <c r="U20" s="57">
        <v>390</v>
      </c>
      <c r="V20" s="57">
        <v>110</v>
      </c>
      <c r="W20" s="57">
        <v>840</v>
      </c>
    </row>
    <row r="21" spans="1:25" s="1" customFormat="1" x14ac:dyDescent="0.25">
      <c r="B21" s="101" t="s">
        <v>118</v>
      </c>
      <c r="C21" s="102">
        <v>16705</v>
      </c>
      <c r="D21" s="102">
        <v>16190</v>
      </c>
      <c r="E21" s="102">
        <v>515</v>
      </c>
      <c r="F21" s="102">
        <v>12315</v>
      </c>
      <c r="G21" s="102">
        <v>3315</v>
      </c>
      <c r="H21" s="102">
        <v>4735</v>
      </c>
      <c r="I21" s="102">
        <v>3445</v>
      </c>
      <c r="J21" s="102">
        <v>1055</v>
      </c>
      <c r="K21" s="102">
        <v>1120</v>
      </c>
      <c r="L21" s="102">
        <v>2535</v>
      </c>
      <c r="M21" s="102">
        <v>8335</v>
      </c>
      <c r="N21" s="102">
        <v>5195</v>
      </c>
      <c r="O21" s="102">
        <v>600</v>
      </c>
      <c r="P21" s="102">
        <v>45</v>
      </c>
      <c r="Q21" s="102">
        <v>15435</v>
      </c>
      <c r="R21" s="102">
        <v>930</v>
      </c>
      <c r="S21" s="102">
        <v>40</v>
      </c>
      <c r="T21" s="102">
        <v>15</v>
      </c>
      <c r="U21" s="102">
        <v>4015</v>
      </c>
      <c r="V21" s="102">
        <v>1675</v>
      </c>
      <c r="W21" s="102">
        <v>8615</v>
      </c>
      <c r="X21"/>
      <c r="Y21"/>
    </row>
    <row r="29" spans="1:25" s="23" customFormat="1" ht="18.75" x14ac:dyDescent="0.25">
      <c r="A29" s="69"/>
      <c r="B29" s="125" t="s">
        <v>33</v>
      </c>
      <c r="C29" s="125"/>
      <c r="D29" s="125"/>
      <c r="E29" s="125"/>
      <c r="F29" s="41"/>
      <c r="G29" s="41"/>
      <c r="H29" s="41"/>
      <c r="I29" s="42"/>
      <c r="J29" s="42"/>
      <c r="K29" s="42"/>
      <c r="L29" s="42"/>
    </row>
    <row r="30" spans="1:25" s="23" customFormat="1" ht="29.25" customHeight="1" x14ac:dyDescent="0.25">
      <c r="A30"/>
      <c r="B30" s="126" t="s">
        <v>78</v>
      </c>
      <c r="C30" s="126"/>
      <c r="D30" s="126"/>
      <c r="E30" s="126"/>
      <c r="F30" s="43"/>
      <c r="G30" s="43"/>
      <c r="H30" s="43"/>
      <c r="I30" s="43"/>
      <c r="J30" s="43"/>
      <c r="K30" s="43"/>
      <c r="L30" s="43"/>
    </row>
    <row r="31" spans="1:25" s="23" customFormat="1" x14ac:dyDescent="0.25">
      <c r="A31"/>
      <c r="B31" s="44" t="s">
        <v>58</v>
      </c>
      <c r="C31" s="45"/>
      <c r="D31" s="45"/>
      <c r="E31" s="46"/>
      <c r="F31" s="46"/>
      <c r="G31" s="46"/>
      <c r="H31" s="46"/>
      <c r="I31" s="42"/>
      <c r="J31" s="42"/>
      <c r="K31" s="42"/>
      <c r="L31" s="42"/>
    </row>
    <row r="32" spans="1:25" s="23" customFormat="1" x14ac:dyDescent="0.25">
      <c r="A32"/>
      <c r="B32" s="44"/>
      <c r="C32" s="45"/>
      <c r="D32" s="45"/>
      <c r="E32" s="46"/>
      <c r="F32" s="46"/>
      <c r="G32" s="46"/>
      <c r="H32" s="46"/>
      <c r="I32" s="42"/>
      <c r="J32" s="42"/>
      <c r="K32" s="42"/>
      <c r="L32" s="42"/>
    </row>
    <row r="33" spans="1:12" s="23" customFormat="1" x14ac:dyDescent="0.25">
      <c r="A33"/>
      <c r="B33" s="47" t="s">
        <v>34</v>
      </c>
      <c r="C33" s="46"/>
      <c r="D33" s="46"/>
      <c r="E33" s="46"/>
      <c r="F33" s="46"/>
      <c r="G33" s="46"/>
      <c r="H33" s="46"/>
      <c r="I33" s="42"/>
      <c r="J33" s="42"/>
      <c r="K33" s="42"/>
      <c r="L33" s="42"/>
    </row>
    <row r="34" spans="1:12" s="23" customFormat="1" x14ac:dyDescent="0.25">
      <c r="A34"/>
      <c r="B34" s="42" t="s">
        <v>35</v>
      </c>
      <c r="C34"/>
      <c r="E34"/>
      <c r="F34"/>
      <c r="G34"/>
      <c r="H34" s="42"/>
      <c r="I34" s="42"/>
      <c r="J34" s="42"/>
      <c r="K34" s="42"/>
      <c r="L34" s="42"/>
    </row>
    <row r="35" spans="1:12" s="23" customFormat="1" x14ac:dyDescent="0.25">
      <c r="A35"/>
      <c r="B35" s="92" t="s">
        <v>36</v>
      </c>
      <c r="C35" s="44"/>
      <c r="D35" s="39"/>
      <c r="E35" s="44"/>
      <c r="F35" s="44"/>
      <c r="G35" s="44"/>
      <c r="H35" s="42"/>
      <c r="I35" s="42"/>
      <c r="J35" s="42"/>
      <c r="K35" s="42"/>
      <c r="L35" s="42"/>
    </row>
    <row r="36" spans="1:12" s="23" customFormat="1" x14ac:dyDescent="0.25">
      <c r="A36"/>
      <c r="B36" s="42"/>
      <c r="C36" s="44"/>
      <c r="D36" s="39"/>
      <c r="E36" s="44"/>
      <c r="F36" s="44"/>
      <c r="G36" s="44"/>
      <c r="H36" s="42"/>
      <c r="I36" s="42"/>
      <c r="J36" s="42"/>
      <c r="K36" s="42"/>
      <c r="L36" s="42"/>
    </row>
    <row r="37" spans="1:12" s="23" customFormat="1" x14ac:dyDescent="0.25">
      <c r="A37"/>
      <c r="B37" s="39" t="s">
        <v>37</v>
      </c>
      <c r="C37" s="42"/>
      <c r="D37" s="42"/>
      <c r="E37" s="42"/>
      <c r="F37" s="42"/>
      <c r="G37" s="42"/>
      <c r="H37" s="42"/>
      <c r="I37" s="42"/>
      <c r="J37" s="42"/>
      <c r="K37" s="42"/>
      <c r="L37" s="42"/>
    </row>
    <row r="38" spans="1:12" s="4" customFormat="1" x14ac:dyDescent="0.25"/>
    <row r="39" spans="1:12" s="4" customFormat="1" x14ac:dyDescent="0.25"/>
    <row r="40" spans="1:12" s="4" customFormat="1" x14ac:dyDescent="0.25"/>
  </sheetData>
  <mergeCells count="3">
    <mergeCell ref="B7:E7"/>
    <mergeCell ref="B29:E29"/>
    <mergeCell ref="B30:E30"/>
  </mergeCells>
  <hyperlinks>
    <hyperlink ref="B31" r:id="rId2" xr:uid="{49E30627-DB3F-412C-AE8E-70C9B5EFB319}"/>
    <hyperlink ref="B37" r:id="rId3" xr:uid="{FF661B7C-1C80-4499-B69C-1838D6CC6323}"/>
    <hyperlink ref="B35" r:id="rId4" xr:uid="{7D87C01A-C073-4F0F-A3C4-6FD9A628453C}"/>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0F23-45B1-434C-A476-DBD7BAE41A7D}">
  <sheetPr codeName="Sheet5"/>
  <dimension ref="A1:Y29"/>
  <sheetViews>
    <sheetView showGridLines="0" workbookViewId="0">
      <selection activeCell="L27" sqref="L27"/>
    </sheetView>
  </sheetViews>
  <sheetFormatPr defaultRowHeight="15" x14ac:dyDescent="0.25"/>
  <cols>
    <col min="1" max="1" width="2.85546875" customWidth="1"/>
    <col min="2" max="2" width="15.5703125" bestFit="1" customWidth="1"/>
    <col min="3" max="3" width="14" bestFit="1" customWidth="1"/>
    <col min="4" max="4" width="8" bestFit="1" customWidth="1"/>
    <col min="5" max="5" width="5.5703125" bestFit="1" customWidth="1"/>
    <col min="6" max="6" width="12.7109375" bestFit="1" customWidth="1"/>
    <col min="7" max="7" width="10.85546875" bestFit="1" customWidth="1"/>
    <col min="8" max="8" width="20.7109375" bestFit="1" customWidth="1"/>
    <col min="9" max="9" width="33" bestFit="1" customWidth="1"/>
    <col min="10" max="10" width="8.42578125" bestFit="1" customWidth="1"/>
    <col min="11" max="11" width="11.85546875" bestFit="1" customWidth="1"/>
    <col min="12" max="12" width="18.42578125" bestFit="1" customWidth="1"/>
    <col min="13" max="15" width="15" bestFit="1" customWidth="1"/>
    <col min="16" max="16" width="13.28515625" bestFit="1" customWidth="1"/>
    <col min="17" max="17" width="18.140625" bestFit="1" customWidth="1"/>
    <col min="18" max="18" width="14.140625" bestFit="1" customWidth="1"/>
    <col min="19" max="19" width="14.42578125" bestFit="1" customWidth="1"/>
    <col min="20" max="20" width="10.28515625" bestFit="1" customWidth="1"/>
    <col min="21" max="21" width="13.7109375" bestFit="1" customWidth="1"/>
    <col min="22" max="22" width="15.42578125" bestFit="1" customWidth="1"/>
    <col min="23" max="23" width="22" bestFit="1" customWidth="1"/>
    <col min="24" max="24" width="28.5703125" bestFit="1" customWidth="1"/>
    <col min="25" max="25" width="34.28515625" bestFit="1" customWidth="1"/>
    <col min="26" max="26" width="26.42578125" bestFit="1" customWidth="1"/>
    <col min="27" max="27" width="32" bestFit="1" customWidth="1"/>
    <col min="28" max="28" width="28.5703125" bestFit="1" customWidth="1"/>
  </cols>
  <sheetData>
    <row r="1" spans="1:25" s="4" customFormat="1" ht="15" customHeight="1" x14ac:dyDescent="0.25"/>
    <row r="2" spans="1:25" s="4" customFormat="1" ht="15" customHeight="1" x14ac:dyDescent="0.25"/>
    <row r="3" spans="1:25" s="4" customFormat="1" ht="15" customHeight="1" x14ac:dyDescent="0.25"/>
    <row r="4" spans="1:25" s="4" customFormat="1" ht="15" customHeight="1" x14ac:dyDescent="0.25"/>
    <row r="5" spans="1:25" s="4" customFormat="1" ht="15" customHeight="1" x14ac:dyDescent="0.25"/>
    <row r="6" spans="1:25" s="5" customFormat="1" ht="33" customHeight="1" x14ac:dyDescent="0.35">
      <c r="B6" s="63" t="s">
        <v>121</v>
      </c>
      <c r="C6" s="7"/>
      <c r="E6" s="8"/>
    </row>
    <row r="7" spans="1:25" s="4" customFormat="1" ht="19.5" customHeight="1" x14ac:dyDescent="0.25">
      <c r="A7" s="51"/>
      <c r="B7" s="136" t="str">
        <f>"For the Period 1 March 2025 to " &amp; TEXT('Caveats &amp; Data Descriptions'!E16, "DD MMMM YYYY") &amp; " - Data as at " &amp; TEXT('Caveats &amp; Data Descriptions'!E16, "DD MMMM YYYY")</f>
        <v>For the Period 1 March 2025 to 30 April 2025 - Data as at 30 April 2025</v>
      </c>
      <c r="C7" s="137"/>
      <c r="D7" s="137"/>
      <c r="E7" s="137"/>
      <c r="F7" s="137"/>
      <c r="G7" s="137"/>
      <c r="H7" s="137"/>
      <c r="I7" s="137"/>
      <c r="J7" s="137"/>
      <c r="K7" s="137"/>
      <c r="L7" s="137"/>
      <c r="M7" s="138"/>
    </row>
    <row r="8" spans="1:25" s="4" customFormat="1" ht="15" customHeight="1" x14ac:dyDescent="0.25">
      <c r="A8" s="51"/>
      <c r="B8" s="225"/>
      <c r="C8" s="226"/>
      <c r="D8" s="226"/>
      <c r="E8" s="227"/>
    </row>
    <row r="9" spans="1:25" ht="15" customHeight="1" x14ac:dyDescent="0.25">
      <c r="B9" s="1" t="str">
        <f>"Table 2. Parent Pathways Caseload - Time Series"</f>
        <v>Table 2. Parent Pathways Caseload - Time Series</v>
      </c>
    </row>
    <row r="10" spans="1:25" x14ac:dyDescent="0.25">
      <c r="B10" s="2" t="s">
        <v>112</v>
      </c>
    </row>
    <row r="11" spans="1:25" x14ac:dyDescent="0.25">
      <c r="B11" s="2"/>
    </row>
    <row r="12" spans="1:25" s="62" customFormat="1" ht="45" x14ac:dyDescent="0.25">
      <c r="B12" s="103" t="s">
        <v>23</v>
      </c>
      <c r="C12" s="103" t="s">
        <v>6</v>
      </c>
      <c r="D12" s="103" t="s">
        <v>0</v>
      </c>
      <c r="E12" s="103" t="s">
        <v>1</v>
      </c>
      <c r="F12" s="103" t="s">
        <v>106</v>
      </c>
      <c r="G12" s="103" t="s">
        <v>2</v>
      </c>
      <c r="H12" s="103" t="s">
        <v>68</v>
      </c>
      <c r="I12" s="103" t="s">
        <v>69</v>
      </c>
      <c r="J12" s="103" t="s">
        <v>19</v>
      </c>
      <c r="K12" s="103" t="s">
        <v>59</v>
      </c>
      <c r="L12" s="103" t="s">
        <v>70</v>
      </c>
      <c r="M12" s="103" t="s">
        <v>71</v>
      </c>
      <c r="N12" s="103" t="s">
        <v>72</v>
      </c>
      <c r="O12" s="103" t="s">
        <v>73</v>
      </c>
      <c r="P12" s="103" t="s">
        <v>74</v>
      </c>
      <c r="Q12" s="103" t="s">
        <v>111</v>
      </c>
      <c r="R12" s="103" t="s">
        <v>75</v>
      </c>
      <c r="S12" s="103" t="s">
        <v>107</v>
      </c>
      <c r="T12" s="103" t="s">
        <v>76</v>
      </c>
      <c r="U12" s="103" t="s">
        <v>77</v>
      </c>
      <c r="V12" s="103" t="s">
        <v>108</v>
      </c>
      <c r="W12" s="103" t="s">
        <v>110</v>
      </c>
      <c r="X12" s="61"/>
      <c r="Y12" s="61"/>
    </row>
    <row r="13" spans="1:25" x14ac:dyDescent="0.25">
      <c r="B13" s="52">
        <v>45747</v>
      </c>
      <c r="C13" s="68">
        <v>16520</v>
      </c>
      <c r="D13" s="68">
        <v>16005</v>
      </c>
      <c r="E13" s="68">
        <v>515</v>
      </c>
      <c r="F13" s="68">
        <v>12230</v>
      </c>
      <c r="G13" s="68">
        <v>3245</v>
      </c>
      <c r="H13" s="68">
        <v>4395</v>
      </c>
      <c r="I13" s="68">
        <v>3305</v>
      </c>
      <c r="J13" s="68">
        <v>900</v>
      </c>
      <c r="K13" s="68">
        <v>1025</v>
      </c>
      <c r="L13" s="68">
        <v>2485</v>
      </c>
      <c r="M13" s="68">
        <v>8275</v>
      </c>
      <c r="N13" s="68">
        <v>5110</v>
      </c>
      <c r="O13" s="68">
        <v>605</v>
      </c>
      <c r="P13" s="68">
        <v>45</v>
      </c>
      <c r="Q13" s="68">
        <v>15395</v>
      </c>
      <c r="R13" s="68">
        <v>830</v>
      </c>
      <c r="S13" s="68">
        <v>35</v>
      </c>
      <c r="T13" s="68">
        <v>30</v>
      </c>
      <c r="U13" s="68">
        <v>3645</v>
      </c>
      <c r="V13" s="68">
        <v>1525</v>
      </c>
      <c r="W13" s="68">
        <v>8005</v>
      </c>
    </row>
    <row r="14" spans="1:25" x14ac:dyDescent="0.25">
      <c r="B14" s="52">
        <v>45777</v>
      </c>
      <c r="C14" s="68">
        <v>16705</v>
      </c>
      <c r="D14" s="68">
        <v>16190</v>
      </c>
      <c r="E14" s="68">
        <v>515</v>
      </c>
      <c r="F14" s="68">
        <v>12315</v>
      </c>
      <c r="G14" s="68">
        <v>3315</v>
      </c>
      <c r="H14" s="68">
        <v>4735</v>
      </c>
      <c r="I14" s="68">
        <v>3445</v>
      </c>
      <c r="J14" s="68">
        <v>1055</v>
      </c>
      <c r="K14" s="68">
        <v>1120</v>
      </c>
      <c r="L14" s="68">
        <v>2535</v>
      </c>
      <c r="M14" s="68">
        <v>8335</v>
      </c>
      <c r="N14" s="68">
        <v>5195</v>
      </c>
      <c r="O14" s="68">
        <v>600</v>
      </c>
      <c r="P14" s="68">
        <v>45</v>
      </c>
      <c r="Q14" s="68">
        <v>15435</v>
      </c>
      <c r="R14" s="68">
        <v>930</v>
      </c>
      <c r="S14" s="68">
        <v>40</v>
      </c>
      <c r="T14" s="68">
        <v>15</v>
      </c>
      <c r="U14" s="68">
        <v>4015</v>
      </c>
      <c r="V14" s="68">
        <v>1675</v>
      </c>
      <c r="W14" s="68">
        <v>8615</v>
      </c>
    </row>
    <row r="18" spans="1:12" s="23" customFormat="1" ht="18.75" x14ac:dyDescent="0.25">
      <c r="A18" s="69"/>
      <c r="B18" s="125" t="s">
        <v>33</v>
      </c>
      <c r="C18" s="125"/>
      <c r="D18" s="125"/>
      <c r="E18" s="125"/>
      <c r="F18" s="41"/>
      <c r="G18" s="41"/>
      <c r="H18" s="41"/>
      <c r="I18" s="42"/>
      <c r="J18" s="42"/>
      <c r="K18" s="42"/>
      <c r="L18" s="42"/>
    </row>
    <row r="19" spans="1:12" s="23" customFormat="1" ht="29.25" customHeight="1" x14ac:dyDescent="0.25">
      <c r="A19"/>
      <c r="B19" s="126" t="s">
        <v>78</v>
      </c>
      <c r="C19" s="126"/>
      <c r="D19" s="126"/>
      <c r="E19" s="126"/>
      <c r="F19" s="43"/>
      <c r="G19" s="43"/>
      <c r="H19" s="43"/>
      <c r="I19" s="43"/>
      <c r="J19" s="43"/>
      <c r="K19" s="43"/>
      <c r="L19" s="43"/>
    </row>
    <row r="20" spans="1:12" s="23" customFormat="1" x14ac:dyDescent="0.25">
      <c r="A20"/>
      <c r="B20" s="44" t="s">
        <v>58</v>
      </c>
      <c r="C20" s="45"/>
      <c r="D20" s="45"/>
      <c r="E20" s="46"/>
      <c r="F20" s="46"/>
      <c r="G20" s="46"/>
      <c r="H20" s="46"/>
      <c r="I20" s="42"/>
      <c r="J20" s="42"/>
      <c r="K20" s="42"/>
      <c r="L20" s="42"/>
    </row>
    <row r="21" spans="1:12" s="23" customFormat="1" x14ac:dyDescent="0.25">
      <c r="A21"/>
      <c r="B21" s="44"/>
      <c r="C21" s="45"/>
      <c r="D21" s="45"/>
      <c r="E21" s="46"/>
      <c r="F21" s="46"/>
      <c r="G21" s="46"/>
      <c r="H21" s="46"/>
      <c r="I21" s="42"/>
      <c r="J21" s="42"/>
      <c r="K21" s="42"/>
      <c r="L21" s="42"/>
    </row>
    <row r="22" spans="1:12" s="23" customFormat="1" x14ac:dyDescent="0.25">
      <c r="A22"/>
      <c r="B22" s="47" t="s">
        <v>34</v>
      </c>
      <c r="C22" s="46"/>
      <c r="D22" s="46"/>
      <c r="E22" s="46"/>
      <c r="F22" s="46"/>
      <c r="G22" s="46"/>
      <c r="H22" s="46"/>
      <c r="I22" s="42"/>
      <c r="J22" s="42"/>
      <c r="K22" s="42"/>
      <c r="L22" s="42"/>
    </row>
    <row r="23" spans="1:12" s="23" customFormat="1" x14ac:dyDescent="0.25">
      <c r="A23"/>
      <c r="B23" s="42" t="s">
        <v>35</v>
      </c>
      <c r="C23"/>
      <c r="E23"/>
      <c r="F23"/>
      <c r="G23"/>
      <c r="H23" s="42"/>
      <c r="I23" s="42"/>
      <c r="J23" s="42"/>
      <c r="K23" s="42"/>
      <c r="L23" s="42"/>
    </row>
    <row r="24" spans="1:12" s="23" customFormat="1" x14ac:dyDescent="0.25">
      <c r="A24"/>
      <c r="B24" s="92" t="s">
        <v>36</v>
      </c>
      <c r="C24" s="44"/>
      <c r="D24" s="39"/>
      <c r="E24" s="44"/>
      <c r="F24" s="44"/>
      <c r="G24" s="44"/>
      <c r="H24" s="42"/>
      <c r="I24" s="42"/>
      <c r="J24" s="42"/>
      <c r="K24" s="42"/>
      <c r="L24" s="42"/>
    </row>
    <row r="25" spans="1:12" s="23" customFormat="1" x14ac:dyDescent="0.25">
      <c r="A25"/>
      <c r="B25" s="42"/>
      <c r="C25" s="44"/>
      <c r="D25" s="39"/>
      <c r="E25" s="44"/>
      <c r="F25" s="44"/>
      <c r="G25" s="44"/>
      <c r="H25" s="42"/>
      <c r="I25" s="42"/>
      <c r="J25" s="42"/>
      <c r="K25" s="42"/>
      <c r="L25" s="42"/>
    </row>
    <row r="26" spans="1:12" s="23" customFormat="1" x14ac:dyDescent="0.25">
      <c r="A26"/>
      <c r="B26" s="39" t="s">
        <v>37</v>
      </c>
      <c r="C26" s="42"/>
      <c r="D26" s="42"/>
      <c r="E26" s="42"/>
      <c r="F26" s="42"/>
      <c r="G26" s="42"/>
      <c r="H26" s="42"/>
      <c r="I26" s="42"/>
      <c r="J26" s="42"/>
      <c r="K26" s="42"/>
      <c r="L26" s="42"/>
    </row>
    <row r="27" spans="1:12" s="4" customFormat="1" x14ac:dyDescent="0.25"/>
    <row r="28" spans="1:12" s="4" customFormat="1" x14ac:dyDescent="0.25"/>
    <row r="29" spans="1:12" s="4" customFormat="1" x14ac:dyDescent="0.25"/>
  </sheetData>
  <mergeCells count="4">
    <mergeCell ref="B18:E18"/>
    <mergeCell ref="B19:E19"/>
    <mergeCell ref="B8:E8"/>
    <mergeCell ref="B7:M7"/>
  </mergeCells>
  <hyperlinks>
    <hyperlink ref="B20" r:id="rId1" xr:uid="{3A5CC79F-B2FA-4B40-BC4F-B05CADA5356A}"/>
    <hyperlink ref="B26" r:id="rId2" xr:uid="{396B96AD-A94E-4A1D-9490-0B624DCD70AD}"/>
    <hyperlink ref="B24" r:id="rId3" xr:uid="{190E477D-9D25-47EA-953B-D6B3A969AD46}"/>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7C3C4D-003C-4346-9C2B-C78551BA6F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Program Descriptors</vt:lpstr>
      <vt:lpstr>Caveats &amp; Data Descriptions</vt:lpstr>
      <vt:lpstr>Table 1. Caseload by State</vt:lpstr>
      <vt:lpstr>Table 2. Time Series</vt:lpstr>
      <vt:lpstr>'Program Descriptors'!Print_Area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 Pathways Caseload Data – 30 April 2025</dc:title>
  <dc:creator/>
  <cp:lastModifiedBy/>
  <dcterms:created xsi:type="dcterms:W3CDTF">2025-05-29T05:04:18Z</dcterms:created>
  <dcterms:modified xsi:type="dcterms:W3CDTF">2025-05-29T05:04:50Z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2025-05-29T05:04:49Z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1d2657a1-842c-4e3f-91af-c67aa8a3fee3</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