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489" documentId="13_ncr:1_{9C8A1AE5-7EEE-4758-96BF-733C0E3BC61F}" xr6:coauthVersionLast="47" xr6:coauthVersionMax="47" xr10:uidLastSave="{93123481-D882-4B7A-B79A-B418452FBB57}"/>
  <bookViews>
    <workbookView xWindow="1245" yWindow="870" windowWidth="25935" windowHeight="14565" tabRatio="939"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definedNames>
    <definedName name="rngDate">#REF!</definedName>
    <definedName name="Table_1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8" l="1"/>
  <c r="B54" i="42"/>
  <c r="B8" i="44"/>
  <c r="B8" i="43"/>
  <c r="B8" i="42"/>
  <c r="B9" i="41"/>
  <c r="B9" i="38"/>
  <c r="B9" i="44"/>
  <c r="B9" i="43"/>
  <c r="B9" i="42"/>
  <c r="B9" i="45"/>
  <c r="B11"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<sst xmlns="http://schemas.openxmlformats.org/spreadsheetml/2006/main" count="183" uniqueCount="121">
  <si>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</si>
  <si>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</si>
  <si>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</si>
  <si>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</si>
  <si>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</si>
  <si>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</si>
  <si>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</si>
  <si>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</si>
  <si>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</si>
  <si>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</si>
  <si>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</si>
  <si>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</si>
  <si>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</si>
  <si>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</si>
  <si>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</si>
  <si>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</si>
  <si>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</si>
  <si>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</si>
  <si>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</si>
  <si>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</si>
  <si>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</si>
  <si>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</si>
  <si>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</si>
  <si>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</si>
  <si>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</si>
  <si>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</si>
  <si>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</si>
  <si>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</si>
  <si>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</si>
  <si>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</si>
  <si>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</si>
  <si>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</si>
  <si>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</si>
  <si>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</si>
  <si>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</si>
  <si>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</si>
  <si>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</si>
  <si>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</si>
  <si>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</si>
  <si>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</si>
  <si>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</si>
  <si>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</si>
  <si>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</si>
  <si>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</si>
  <si>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</si>
  <si>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</si>
  <si>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</si>
  <si>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</si>
  <si>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</si>
  <si>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</si>
  <si>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</si>
  <si>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</si>
  <si>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</si>
  <si>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</si>
  <si>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</si>
  <si>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</si>
  <si>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</si>
  <si>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</si>
  <si>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</si>
  <si>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</si>
  <si>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</si>
  <si>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</si>
  <si>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</si>
  <si>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</si>
  <si>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</si>
  <si>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</si>
  <si>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</si>
  <si>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</si>
  <si>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</si>
  <si>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</si>
  <si>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</si>
  <si>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</si>
  <si>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</si>
  <si>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</si>
  <si>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</si>
  <si>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</si>
  <si>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</si>
  <si>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</si>
  <si>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</si>
  <si>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</si>
  <si>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</si>
  <si>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</si>
  <si>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</si>
  <si>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</si>
  <si>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</si>
  <si>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</si>
  <si>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</si>
  <si>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</si>
  <si>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</si>
  <si>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</si>
  <si>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</si>
  <si>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</si>
  <si>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</si>
  <si>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</si>
  <si>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</si>
  <si>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</si>
  <si>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</si>
  <si>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</si>
  <si>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</si>
  <si>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</si>
  <si>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</si>
  <si>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</si>
  <si>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</si>
  <si>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</si>
  <si>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</si>
  <si>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</si>
  <si>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</si>
  <si>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</si>
  <si>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</si>
  <si>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</si>
  <si>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</si>
  <si>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</si>
  <si>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</si>
  <si>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</si>
  <si>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</si>
  <si>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</si>
  <si>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</si>
  <si>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</si>
  <si>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 Date</t>
  </si>
  <si>
    <t>Indicates the participant has disclosed that they have a disability or medical condition.</t>
  </si>
  <si>
    <t xml:space="preserve">This information is derived from the participant's response to the personal circumstances section of Parent Snapshot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</si>
</sst>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0&quot;_);_(@_)"/>
    <numFmt numFmtId="165" formatCode="d\ mmm\ yyyy"/>
    <numFmt numFmtId="166" formatCode="0.0%"/>
    <numFmt numFmtId="167" formatCode="_-* #,##0_-;\-* #,##0_-;_-* &quot;-&quot;??_-;_-@_-"/>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cellStyleXfs>
  <cellXfs count="72">
    <xf numFmtId="0" fontId="0" fillId="0" borderId="0" xfId="0"/>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5"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6" fontId="3" fillId="2" borderId="0" xfId="4" applyNumberFormat="1" applyFont="1" applyFill="1"/>
    <xf numFmtId="164" fontId="0" fillId="2" borderId="1" xfId="0" applyNumberFormat="1" applyFill="1" applyBorder="1" applyAlignment="1">
      <alignment horizontal="right"/>
    </xf>
    <xf numFmtId="164" fontId="1" fillId="5" borderId="1" xfId="0" applyNumberFormat="1" applyFont="1" applyFill="1" applyBorder="1" applyAlignment="1">
      <alignment horizontal="right"/>
    </xf>
    <xf numFmtId="0" fontId="0" fillId="2" borderId="1" xfId="0" applyFill="1" applyBorder="1"/>
    <xf numFmtId="0" fontId="1" fillId="5" borderId="1" xfId="0" applyFont="1" applyFill="1" applyBorder="1"/>
    <xf numFmtId="0" fontId="1" fillId="5" borderId="1" xfId="0" applyFont="1" applyFill="1" applyBorder="1" applyAlignment="1">
      <alignment vertical="center" wrapText="1"/>
    </xf>
    <xf numFmtId="0" fontId="24" fillId="2" borderId="0" xfId="3" applyFont="1" applyFill="1" applyBorder="1" applyAlignment="1">
      <alignment horizontal="left" vertical="center"/>
    </xf>
    <xf numFmtId="0" fontId="7" fillId="2" borderId="0" xfId="3"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3" fillId="3" borderId="0" xfId="0" applyFont="1" applyFill="1" applyAlignment="1">
      <alignment horizontal="left" vertical="center" wrapText="1"/>
    </xf>
    <xf numFmtId="0" fontId="4" fillId="3" borderId="0" xfId="0" applyFont="1" applyFill="1" applyAlignment="1">
      <alignment horizontal="left" vertical="center" wrapText="1"/>
    </xf>
    <xf numFmtId="0" fontId="11" fillId="2" borderId="0" xfId="2" applyFont="1" applyFill="1" applyAlignment="1">
      <alignment horizontal="left" wrapText="1"/>
    </xf>
    <xf numFmtId="0" fontId="3" fillId="2" borderId="0" xfId="0" applyFont="1" applyFill="1" applyAlignment="1">
      <alignment horizontal="left" vertical="center" wrapText="1"/>
    </xf>
    <xf numFmtId="0" fontId="23" fillId="2" borderId="0" xfId="2" applyFont="1" applyFill="1" applyAlignment="1">
      <alignment horizontal="left" vertical="top" wrapText="1"/>
    </xf>
    <xf numFmtId="0" fontId="12" fillId="2" borderId="1" xfId="0" applyFont="1" applyFill="1" applyBorder="1" applyAlignment="1">
      <alignment horizontal="left" vertical="center"/>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14" fontId="0" fillId="2" borderId="1" xfId="0" applyNumberFormat="1" applyFill="1" applyBorder="1"/>
    <xf numFmtId="167" fontId="0" fillId="2" borderId="1" xfId="0" applyNumberFormat="1" applyFill="1" applyBorder="1" applyAlignment="1">
      <alignment horizontal="right"/>
    </xf>
  </cellXfs>
  <cellStyles count="5">
    <cellStyle name="Hyperlink" xfId="3" builtinId="8"/>
    <cellStyle name="Normal" xfId="0" builtinId="0"/>
    <cellStyle name="Normal 2" xfId="1" xr:uid="{FCC9650E-A42E-4285-B1C4-BFE8B38CBBD8}"/>
    <cellStyle name="Normal 2 4" xfId="2" xr:uid="{C86DF1F4-236B-4E73-9FF0-999B806F95C9}"/>
    <cellStyle name="Percent" xfId="4" builtinId="5"/>
  </cellStyles>
  <dxfs count="0"/>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782954</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148905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160144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election activeCell="A6" sqref="A6"/>
    </sheetView>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0</v>
      </c>
    </row>
    <row r="9" spans="1:8" ht="15.75" x14ac:dyDescent="0.25">
      <c r="B9" s="39" t="str">
        <f>"For the Period 1 March 2025 to " &amp; TEXT('Data descriptors'!$D$44, "DD MMMM YYYY") &amp; " - Data as at " &amp; TEXT('Data descriptors'!$D$44, "DD MMMM YYYY")</f>
        <v>For the Period 1 March 2025 to 30 November 2025 - Data as at 30 November 2025</v>
      </c>
    </row>
    <row r="10" spans="1:8" ht="15.75" x14ac:dyDescent="0.25">
      <c r="B10" s="40"/>
    </row>
    <row r="11" spans="1:8" ht="15.75" x14ac:dyDescent="0.25">
      <c r="B11" s="40"/>
    </row>
    <row r="12" spans="1:8" ht="15" customHeight="1" x14ac:dyDescent="0.25"/>
    <row r="13" spans="1:8" ht="18.75" x14ac:dyDescent="0.25">
      <c r="B13" s="24" t="s">
        <v>1</v>
      </c>
      <c r="C13" s="25"/>
      <c r="D13" s="26"/>
      <c r="E13" s="26"/>
      <c r="F13" s="26"/>
      <c r="G13" s="26"/>
      <c r="H13" s="26"/>
    </row>
    <row r="14" spans="1:8" ht="15" customHeight="1" x14ac:dyDescent="0.25">
      <c r="B14" s="57" t="s">
        <v>2</v>
      </c>
      <c r="C14" s="57"/>
      <c r="D14" s="41"/>
      <c r="E14" s="41"/>
      <c r="F14" s="41"/>
      <c r="G14" s="41"/>
    </row>
    <row r="15" spans="1:8" ht="15" customHeight="1" x14ac:dyDescent="0.25">
      <c r="B15" s="57" t="s">
        <v>3</v>
      </c>
      <c r="C15" s="57"/>
      <c r="D15" s="41"/>
      <c r="E15" s="41"/>
      <c r="F15" s="41"/>
      <c r="G15" s="41"/>
    </row>
    <row r="16" spans="1:8" ht="15" customHeight="1" x14ac:dyDescent="0.25">
      <c r="B16" s="10" t="s">
        <v>4</v>
      </c>
      <c r="C16" s="41"/>
      <c r="D16" s="41"/>
      <c r="E16" s="41"/>
      <c r="F16" s="41"/>
      <c r="G16" s="41"/>
    </row>
    <row r="17" spans="2:12" ht="15" customHeight="1" x14ac:dyDescent="0.25">
      <c r="B17" s="57" t="s">
        <v>5</v>
      </c>
      <c r="C17" s="57"/>
      <c r="D17" s="57"/>
      <c r="E17" s="57"/>
      <c r="F17" s="57"/>
      <c r="G17" s="57"/>
      <c r="H17" s="57"/>
      <c r="I17" s="57"/>
      <c r="J17" s="57"/>
      <c r="K17" s="57"/>
    </row>
    <row r="18" spans="2:12" ht="15" customHeight="1" x14ac:dyDescent="0.25">
      <c r="B18" s="57" t="s">
        <v>6</v>
      </c>
      <c r="C18" s="57"/>
      <c r="D18" s="57"/>
      <c r="E18" s="57"/>
      <c r="F18" s="57"/>
      <c r="G18" s="57"/>
      <c r="H18" s="57"/>
      <c r="I18" s="57"/>
      <c r="J18" s="57"/>
      <c r="K18" s="57"/>
    </row>
    <row r="19" spans="2:12" ht="15" customHeight="1" x14ac:dyDescent="0.25">
      <c r="B19" s="56"/>
      <c r="C19" s="56"/>
      <c r="D19" s="56"/>
      <c r="E19" s="56"/>
      <c r="F19" s="56"/>
      <c r="G19" s="56"/>
      <c r="H19" s="56"/>
      <c r="I19" s="56"/>
      <c r="J19" s="56"/>
    </row>
    <row r="20" spans="2:12" ht="15" customHeight="1" x14ac:dyDescent="0.25">
      <c r="B20" s="56"/>
      <c r="C20" s="56"/>
      <c r="D20" s="56"/>
      <c r="E20" s="56"/>
      <c r="F20" s="56"/>
      <c r="G20" s="56"/>
      <c r="H20" s="56"/>
      <c r="I20" s="56"/>
      <c r="J20" s="56"/>
      <c r="K20" s="56"/>
    </row>
    <row r="21" spans="2:12" ht="15" customHeight="1" x14ac:dyDescent="0.25">
      <c r="B21" s="56"/>
      <c r="C21" s="56"/>
      <c r="D21" s="56"/>
      <c r="E21" s="56"/>
      <c r="F21" s="56"/>
      <c r="G21" s="56"/>
      <c r="H21" s="56"/>
      <c r="I21" s="56"/>
      <c r="J21" s="56"/>
      <c r="K21" s="56"/>
    </row>
    <row r="22" spans="2:12" ht="15" customHeight="1" x14ac:dyDescent="0.25">
      <c r="B22" s="56"/>
      <c r="C22" s="56"/>
      <c r="D22" s="56"/>
      <c r="E22" s="56"/>
      <c r="F22" s="56"/>
      <c r="G22" s="56"/>
      <c r="H22" s="56"/>
      <c r="I22" s="56"/>
      <c r="J22" s="56"/>
      <c r="K22" s="56"/>
    </row>
    <row r="23" spans="2:12" ht="15" customHeight="1" x14ac:dyDescent="0.25">
      <c r="B23" s="56"/>
      <c r="C23" s="56"/>
      <c r="D23" s="56"/>
      <c r="E23" s="56"/>
      <c r="F23" s="56"/>
      <c r="G23" s="56"/>
      <c r="H23" s="56"/>
      <c r="I23" s="56"/>
      <c r="J23" s="56"/>
    </row>
    <row r="24" spans="2:12" ht="15" customHeight="1" x14ac:dyDescent="0.25">
      <c r="B24" s="56"/>
      <c r="C24" s="56"/>
      <c r="D24" s="56"/>
      <c r="E24" s="56"/>
      <c r="F24" s="56"/>
      <c r="G24" s="56"/>
      <c r="H24" s="56"/>
      <c r="I24" s="56"/>
      <c r="J24" s="56"/>
      <c r="K24" s="56"/>
    </row>
    <row r="25" spans="2:12" x14ac:dyDescent="0.25">
      <c r="B25" s="42"/>
    </row>
    <row r="26" spans="2:12" x14ac:dyDescent="0.25">
      <c r="B26" s="42"/>
    </row>
    <row r="27" spans="2:12" x14ac:dyDescent="0.25">
      <c r="B27" s="42"/>
    </row>
    <row r="28" spans="2:12" x14ac:dyDescent="0.25">
      <c r="B28" s="42"/>
    </row>
    <row r="30" spans="2:12" ht="18.75" x14ac:dyDescent="0.25">
      <c r="B30" s="24" t="s">
        <v>7</v>
      </c>
      <c r="C30" s="24"/>
      <c r="D30" s="24"/>
      <c r="E30" s="24"/>
      <c r="F30" s="24"/>
      <c r="G30" s="24"/>
      <c r="H30" s="24"/>
    </row>
    <row r="31" spans="2:12" ht="18.75" x14ac:dyDescent="0.25">
      <c r="B31" s="24"/>
      <c r="C31" s="24"/>
      <c r="D31" s="24"/>
      <c r="E31" s="24"/>
      <c r="F31" s="24"/>
      <c r="G31" s="24"/>
      <c r="H31" s="24"/>
    </row>
    <row r="32" spans="2:12" ht="18" customHeight="1" x14ac:dyDescent="0.25">
      <c r="B32" s="43" t="s">
        <v>8</v>
      </c>
      <c r="C32" s="43"/>
      <c r="D32" s="43"/>
      <c r="E32" s="43"/>
      <c r="F32" s="43"/>
      <c r="G32" s="43"/>
      <c r="H32" s="43"/>
      <c r="I32" s="43"/>
      <c r="J32" s="43"/>
      <c r="K32" s="43"/>
      <c r="L32" s="43"/>
    </row>
    <row r="33" spans="2:8" x14ac:dyDescent="0.25">
      <c r="B33" s="58" t="s">
        <v>9</v>
      </c>
      <c r="C33" s="58"/>
      <c r="D33" s="45"/>
      <c r="E33" s="45"/>
      <c r="F33" s="45"/>
      <c r="G33" s="45"/>
      <c r="H33" s="45"/>
    </row>
    <row r="34" spans="2:8" x14ac:dyDescent="0.25">
      <c r="B34" s="44"/>
      <c r="C34" s="45"/>
      <c r="D34" s="45"/>
      <c r="E34" s="45"/>
      <c r="F34" s="45"/>
      <c r="G34" s="45"/>
      <c r="H34" s="45"/>
    </row>
    <row r="35" spans="2:8" x14ac:dyDescent="0.25">
      <c r="B35" s="46" t="s">
        <v>10</v>
      </c>
      <c r="C35" s="45"/>
      <c r="D35" s="45"/>
      <c r="E35" s="45"/>
      <c r="F35" s="45"/>
      <c r="G35" s="45"/>
      <c r="H35" s="45"/>
    </row>
    <row r="36" spans="2:8" x14ac:dyDescent="0.25">
      <c r="B36" s="22" t="s">
        <v>11</v>
      </c>
      <c r="E36" s="31"/>
      <c r="F36" s="31"/>
    </row>
    <row r="37" spans="2:8" x14ac:dyDescent="0.25">
      <c r="B37" s="31" t="s">
        <v>12</v>
      </c>
      <c r="D37" s="31"/>
      <c r="E37" s="31"/>
      <c r="F37" s="31"/>
    </row>
    <row r="39" spans="2:8" x14ac:dyDescent="0.25">
      <c r="B39" s="59" t="s">
        <v>13</v>
      </c>
      <c r="C39" s="59"/>
    </row>
  </sheetData>
  <mergeCells count="12">
    <mergeCell ref="B22:K22"/>
    <mergeCell ref="B23:J23"/>
    <mergeCell ref="B24:K24"/>
    <mergeCell ref="B33:C33"/>
    <mergeCell ref="B39:C39"/>
    <mergeCell ref="B20:K20"/>
    <mergeCell ref="B21:K21"/>
    <mergeCell ref="B15:C15"/>
    <mergeCell ref="B14:C14"/>
    <mergeCell ref="B17:K17"/>
    <mergeCell ref="B18:K18"/>
    <mergeCell ref="B19:J1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and Time Series</v>
      </c>
      <c r="D8" s="4"/>
    </row>
    <row r="9" spans="1:5" ht="15.75" x14ac:dyDescent="0.25">
      <c r="B9" s="5" t="str">
        <f>"For the Period 1 March 2025 to " &amp; TEXT('Data descriptors'!$D$44, "DD MMMM YYYY") &amp; " - Data as at " &amp; TEXT('Data descriptors'!$D$44, "DD MMMM YYYY")</f>
        <v>For the Period 1 March 2025 to 30 November 2025 - Data as at 30 November 2025</v>
      </c>
      <c r="D9" s="4"/>
    </row>
    <row r="10" spans="1:5" ht="15.75" x14ac:dyDescent="0.25">
      <c r="B10" s="5"/>
      <c r="D10" s="4"/>
    </row>
    <row r="11" spans="1:5" ht="15.75" x14ac:dyDescent="0.25">
      <c r="B11" s="6"/>
    </row>
    <row r="12" spans="1:5" ht="18.75" x14ac:dyDescent="0.3">
      <c r="B12" s="7" t="s">
        <v>14</v>
      </c>
    </row>
    <row r="13" spans="1:5" ht="51.75" customHeight="1" x14ac:dyDescent="0.25">
      <c r="B13" s="60" t="s">
        <v>15</v>
      </c>
      <c r="C13" s="60"/>
      <c r="D13" s="60"/>
      <c r="E13" s="60"/>
    </row>
    <row r="14" spans="1:5" ht="49.5" customHeight="1" x14ac:dyDescent="0.25">
      <c r="B14" s="60" t="s">
        <v>16</v>
      </c>
      <c r="C14" s="60"/>
      <c r="D14" s="60"/>
      <c r="E14" s="60"/>
    </row>
    <row r="15" spans="1:5" ht="18.75" x14ac:dyDescent="0.3">
      <c r="B15" s="7"/>
    </row>
    <row r="16" spans="1:5" ht="15" customHeight="1" x14ac:dyDescent="0.25">
      <c r="B16" s="61" t="s">
        <v>17</v>
      </c>
      <c r="C16" s="60"/>
      <c r="D16" s="60"/>
      <c r="E16" s="60"/>
    </row>
    <row r="17" spans="2:7" ht="34.5" customHeight="1" x14ac:dyDescent="0.25">
      <c r="B17" s="60" t="s">
        <v>18</v>
      </c>
      <c r="C17" s="60"/>
      <c r="D17" s="60"/>
      <c r="E17" s="60"/>
    </row>
    <row r="18" spans="2:7" ht="33.75" customHeight="1" x14ac:dyDescent="0.25">
      <c r="B18" s="60" t="s">
        <v>19</v>
      </c>
      <c r="C18" s="60"/>
      <c r="D18" s="60"/>
      <c r="E18" s="60"/>
    </row>
    <row r="19" spans="2:7" ht="33.75" customHeight="1" x14ac:dyDescent="0.25">
      <c r="B19" s="60" t="s">
        <v>20</v>
      </c>
      <c r="C19" s="60"/>
      <c r="D19" s="60"/>
      <c r="E19" s="60"/>
    </row>
    <row r="20" spans="2:7" x14ac:dyDescent="0.25">
      <c r="B20" s="8"/>
      <c r="C20" s="8"/>
      <c r="D20" s="8"/>
      <c r="E20" s="8"/>
    </row>
    <row r="21" spans="2:7" ht="15.75" customHeight="1" x14ac:dyDescent="0.25">
      <c r="B21" s="61" t="s">
        <v>21</v>
      </c>
      <c r="C21" s="60"/>
      <c r="D21" s="60"/>
      <c r="E21" s="60"/>
    </row>
    <row r="22" spans="2:7" ht="84.75" customHeight="1" x14ac:dyDescent="0.25">
      <c r="B22" s="60" t="s">
        <v>22</v>
      </c>
      <c r="C22" s="60"/>
      <c r="D22" s="60"/>
      <c r="E22" s="60"/>
    </row>
    <row r="23" spans="2:7" ht="84.75" customHeight="1" x14ac:dyDescent="0.25">
      <c r="B23" s="60" t="s">
        <v>23</v>
      </c>
      <c r="C23" s="60"/>
      <c r="D23" s="60"/>
      <c r="E23" s="60"/>
    </row>
    <row r="24" spans="2:7" ht="15" customHeight="1" x14ac:dyDescent="0.25">
      <c r="B24" s="61" t="s">
        <v>24</v>
      </c>
      <c r="C24" s="60"/>
      <c r="D24" s="60"/>
      <c r="E24" s="60"/>
    </row>
    <row r="25" spans="2:7" ht="42" customHeight="1" x14ac:dyDescent="0.25">
      <c r="B25" s="60" t="s">
        <v>25</v>
      </c>
      <c r="C25" s="60"/>
      <c r="D25" s="60"/>
      <c r="E25" s="60"/>
    </row>
    <row r="26" spans="2:7" ht="15" customHeight="1" x14ac:dyDescent="0.25">
      <c r="B26" s="61" t="s">
        <v>26</v>
      </c>
      <c r="C26" s="60"/>
      <c r="D26" s="60"/>
      <c r="E26" s="60"/>
    </row>
    <row r="27" spans="2:7" ht="42" customHeight="1" x14ac:dyDescent="0.25">
      <c r="B27" s="60" t="s">
        <v>27</v>
      </c>
      <c r="C27" s="60"/>
      <c r="D27" s="60"/>
      <c r="E27" s="60"/>
    </row>
    <row r="28" spans="2:7" ht="33.75" customHeight="1" x14ac:dyDescent="0.25">
      <c r="B28" s="60" t="s">
        <v>28</v>
      </c>
      <c r="C28" s="60"/>
      <c r="D28" s="60"/>
      <c r="E28" s="60"/>
    </row>
    <row r="29" spans="2:7" ht="15" customHeight="1" x14ac:dyDescent="0.25">
      <c r="B29" s="19" t="s">
        <v>29</v>
      </c>
    </row>
    <row r="30" spans="2:7" ht="15" customHeight="1" x14ac:dyDescent="0.25">
      <c r="B30" s="19"/>
    </row>
    <row r="31" spans="2:7" ht="15" customHeight="1" x14ac:dyDescent="0.3">
      <c r="B31" s="7"/>
    </row>
    <row r="32" spans="2:7" ht="15" customHeight="1" x14ac:dyDescent="0.25">
      <c r="B32" s="9" t="s">
        <v>30</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60" t="s">
        <v>31</v>
      </c>
      <c r="C35" s="60"/>
      <c r="D35" s="60"/>
      <c r="E35" s="60"/>
      <c r="F35" s="10"/>
      <c r="G35" s="10"/>
    </row>
    <row r="36" spans="2:16" ht="66" customHeight="1" x14ac:dyDescent="0.25">
      <c r="B36" s="60" t="s">
        <v>32</v>
      </c>
      <c r="C36" s="60"/>
      <c r="D36" s="60"/>
      <c r="E36" s="60"/>
      <c r="F36" s="60"/>
      <c r="G36" s="60"/>
      <c r="H36" s="60"/>
      <c r="I36" s="60"/>
      <c r="J36" s="60"/>
      <c r="K36" s="60"/>
      <c r="L36" s="60"/>
      <c r="M36" s="60"/>
      <c r="N36" s="60"/>
      <c r="O36" s="60"/>
      <c r="P36" s="60"/>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33</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60" t="s">
        <v>34</v>
      </c>
      <c r="C41" s="60"/>
      <c r="D41" s="60"/>
      <c r="E41" s="60"/>
      <c r="F41" s="60"/>
      <c r="G41" s="60"/>
      <c r="H41" s="60"/>
      <c r="I41" s="60"/>
      <c r="J41" s="60"/>
      <c r="K41" s="60"/>
      <c r="L41" s="60"/>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35</v>
      </c>
      <c r="D44" s="35">
        <v>45991</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7</v>
      </c>
      <c r="C48" s="13"/>
      <c r="D48" s="13"/>
      <c r="E48" s="13"/>
      <c r="F48" s="13"/>
      <c r="G48" s="13"/>
      <c r="H48" s="13"/>
    </row>
    <row r="49" spans="2:12" ht="33" customHeight="1" x14ac:dyDescent="0.25">
      <c r="B49" s="62" t="s">
        <v>36</v>
      </c>
      <c r="C49" s="62"/>
      <c r="D49" s="62"/>
      <c r="E49" s="62"/>
      <c r="F49" s="62"/>
      <c r="G49" s="62"/>
      <c r="H49" s="62"/>
      <c r="I49" s="62"/>
      <c r="J49" s="62"/>
      <c r="K49" s="62"/>
      <c r="L49" s="62"/>
    </row>
    <row r="50" spans="2:12" x14ac:dyDescent="0.25">
      <c r="B50" s="14" t="s">
        <v>9</v>
      </c>
      <c r="C50" s="15"/>
      <c r="D50" s="15"/>
      <c r="E50" s="15"/>
      <c r="F50" s="15"/>
      <c r="G50" s="15"/>
      <c r="H50" s="15"/>
    </row>
    <row r="51" spans="2:12" x14ac:dyDescent="0.25">
      <c r="B51" s="14"/>
      <c r="C51" s="15"/>
      <c r="D51" s="15"/>
      <c r="E51" s="15"/>
      <c r="F51" s="15"/>
      <c r="G51" s="15"/>
      <c r="H51" s="15"/>
    </row>
    <row r="52" spans="2:12" x14ac:dyDescent="0.25">
      <c r="B52" s="16" t="s">
        <v>10</v>
      </c>
      <c r="C52" s="15"/>
      <c r="D52" s="15"/>
      <c r="E52" s="15"/>
      <c r="F52" s="15"/>
      <c r="G52" s="15"/>
      <c r="H52" s="15"/>
    </row>
    <row r="53" spans="2:12" x14ac:dyDescent="0.25">
      <c r="B53" s="2" t="s">
        <v>11</v>
      </c>
      <c r="C53" s="17"/>
      <c r="E53" s="17"/>
      <c r="F53" s="17"/>
      <c r="G53" s="17"/>
    </row>
    <row r="54" spans="2:12" x14ac:dyDescent="0.25">
      <c r="B54" s="18" t="str">
        <f>Contents!B37</f>
        <v>data@dewr.gov.au</v>
      </c>
      <c r="C54" s="17"/>
      <c r="D54" s="18"/>
      <c r="E54" s="17"/>
      <c r="F54" s="17"/>
      <c r="G54" s="17"/>
    </row>
    <row r="56" spans="2:12" x14ac:dyDescent="0.25">
      <c r="B56" s="18" t="s">
        <v>13</v>
      </c>
    </row>
  </sheetData>
  <mergeCells count="23">
    <mergeCell ref="N36:P36"/>
    <mergeCell ref="B41:E41"/>
    <mergeCell ref="F41:I41"/>
    <mergeCell ref="J41:L41"/>
    <mergeCell ref="B49:L49"/>
    <mergeCell ref="B35:E35"/>
    <mergeCell ref="B36:E36"/>
    <mergeCell ref="F36:I36"/>
    <mergeCell ref="J36:M36"/>
    <mergeCell ref="B19:E19"/>
    <mergeCell ref="B23:E23"/>
    <mergeCell ref="B25:E25"/>
    <mergeCell ref="B26:E26"/>
    <mergeCell ref="B28:E28"/>
    <mergeCell ref="B27:E27"/>
    <mergeCell ref="B21:E21"/>
    <mergeCell ref="B22:E22"/>
    <mergeCell ref="B24:E24"/>
    <mergeCell ref="B13:E13"/>
    <mergeCell ref="B14:E14"/>
    <mergeCell ref="B16:E16"/>
    <mergeCell ref="B17:E17"/>
    <mergeCell ref="B18:E18"/>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47"/>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tr">
        <f>"For the Period 1 March 2025 to " &amp; TEXT('Data descriptors'!$D$44, "DD MMMM YYYY") &amp; " - Data as at " &amp; TEXT('Data descriptors'!$D$44, "DD MMMM YYYY")</f>
        <v>For the Period 1 March 2025 to 30 November 2025 - Data as at 30 November 2025</v>
      </c>
      <c r="D9" s="4"/>
    </row>
    <row r="10" spans="1:13" ht="15.75" x14ac:dyDescent="0.25">
      <c r="B10" s="6"/>
    </row>
    <row r="11" spans="1:13" s="22" customFormat="1" ht="15" customHeight="1" x14ac:dyDescent="0.25">
      <c r="B11" s="24" t="s">
        <v>37</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38</v>
      </c>
      <c r="C13" s="25"/>
      <c r="D13" s="26"/>
      <c r="E13" s="26"/>
      <c r="F13" s="26"/>
      <c r="G13" s="26"/>
      <c r="H13" s="26"/>
    </row>
    <row r="14" spans="1:13" s="22" customFormat="1" ht="50.25" customHeight="1" x14ac:dyDescent="0.25">
      <c r="B14" s="60" t="s">
        <v>39</v>
      </c>
      <c r="C14" s="60"/>
      <c r="D14" s="60"/>
      <c r="E14" s="60"/>
      <c r="F14" s="60"/>
      <c r="G14" s="60"/>
      <c r="H14" s="60"/>
      <c r="I14" s="60"/>
      <c r="J14" s="60"/>
      <c r="K14" s="60"/>
      <c r="L14" s="60"/>
      <c r="M14" s="60"/>
    </row>
    <row r="15" spans="1:13" s="22" customFormat="1" ht="36.75" customHeight="1" x14ac:dyDescent="0.25">
      <c r="B15" s="64" t="s">
        <v>40</v>
      </c>
      <c r="C15" s="64"/>
      <c r="D15" s="64"/>
      <c r="E15" s="64"/>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41</v>
      </c>
      <c r="C17" s="28"/>
      <c r="D17" s="28"/>
      <c r="E17" s="28"/>
      <c r="F17" s="28"/>
      <c r="G17" s="28"/>
      <c r="H17" s="28"/>
      <c r="I17" s="28"/>
      <c r="J17" s="28"/>
      <c r="K17" s="28"/>
      <c r="L17" s="29"/>
    </row>
    <row r="18" spans="2:13" s="22" customFormat="1" ht="52.5" customHeight="1" x14ac:dyDescent="0.25">
      <c r="B18" s="63" t="s">
        <v>42</v>
      </c>
      <c r="C18" s="63"/>
      <c r="D18" s="63"/>
      <c r="E18" s="63"/>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43</v>
      </c>
      <c r="C21" s="25"/>
      <c r="D21" s="26"/>
      <c r="E21" s="26"/>
      <c r="F21" s="26"/>
      <c r="G21" s="26"/>
      <c r="H21" s="26"/>
    </row>
    <row r="22" spans="2:13" ht="14.25" customHeight="1" x14ac:dyDescent="0.3">
      <c r="B22" s="7"/>
    </row>
    <row r="23" spans="2:13" ht="15.75" x14ac:dyDescent="0.25">
      <c r="B23" s="34" t="s">
        <v>44</v>
      </c>
      <c r="C23" s="34"/>
      <c r="D23" s="34"/>
      <c r="E23" s="34"/>
    </row>
    <row r="24" spans="2:13" ht="31.5" customHeight="1" x14ac:dyDescent="0.25">
      <c r="B24" s="63" t="s">
        <v>45</v>
      </c>
      <c r="C24" s="63"/>
      <c r="D24" s="63"/>
      <c r="E24" s="63"/>
    </row>
    <row r="25" spans="2:13" x14ac:dyDescent="0.25">
      <c r="B25" s="30"/>
      <c r="C25" s="30"/>
      <c r="D25" s="30"/>
      <c r="E25" s="30"/>
    </row>
    <row r="26" spans="2:13" ht="15.75" x14ac:dyDescent="0.25">
      <c r="B26" s="34" t="s">
        <v>46</v>
      </c>
      <c r="C26" s="34"/>
      <c r="D26" s="34"/>
      <c r="E26" s="34"/>
    </row>
    <row r="27" spans="2:13" ht="15" customHeight="1" x14ac:dyDescent="0.25">
      <c r="B27" s="63" t="s">
        <v>47</v>
      </c>
      <c r="C27" s="63"/>
      <c r="D27" s="63"/>
      <c r="E27" s="63"/>
    </row>
    <row r="28" spans="2:13" ht="15" customHeight="1" x14ac:dyDescent="0.25">
      <c r="B28" s="30"/>
      <c r="C28" s="30"/>
      <c r="D28" s="30"/>
      <c r="E28" s="30"/>
    </row>
    <row r="29" spans="2:13" ht="15.75" x14ac:dyDescent="0.25">
      <c r="B29" s="34" t="s">
        <v>48</v>
      </c>
      <c r="C29" s="34"/>
      <c r="D29" s="34"/>
      <c r="E29" s="34"/>
    </row>
    <row r="30" spans="2:13" ht="46.5" customHeight="1" x14ac:dyDescent="0.25">
      <c r="B30" s="63" t="s">
        <v>49</v>
      </c>
      <c r="C30" s="63"/>
      <c r="D30" s="63"/>
      <c r="E30" s="63"/>
    </row>
    <row r="31" spans="2:13" x14ac:dyDescent="0.25">
      <c r="B31" s="30"/>
      <c r="C31" s="30"/>
      <c r="D31" s="30"/>
      <c r="E31" s="30"/>
    </row>
    <row r="32" spans="2:13" ht="15" customHeight="1" x14ac:dyDescent="0.25">
      <c r="B32" s="34" t="s">
        <v>50</v>
      </c>
      <c r="C32" s="34"/>
      <c r="D32" s="34"/>
      <c r="E32" s="34"/>
    </row>
    <row r="33" spans="2:16" ht="30" customHeight="1" x14ac:dyDescent="0.25">
      <c r="B33" s="63" t="s">
        <v>51</v>
      </c>
      <c r="C33" s="63"/>
      <c r="D33" s="63"/>
      <c r="E33" s="63"/>
    </row>
    <row r="34" spans="2:16" ht="15" customHeight="1" x14ac:dyDescent="0.25">
      <c r="B34" s="11"/>
      <c r="C34" s="12"/>
      <c r="D34" s="12"/>
      <c r="E34" s="12"/>
      <c r="F34" s="12"/>
      <c r="G34" s="12"/>
      <c r="H34" s="12"/>
      <c r="I34" s="12"/>
      <c r="J34" s="12"/>
      <c r="K34" s="12"/>
      <c r="L34" s="12"/>
      <c r="M34" s="12"/>
      <c r="N34" s="12"/>
      <c r="O34" s="12"/>
      <c r="P34" s="12"/>
    </row>
    <row r="35" spans="2:16" ht="15" customHeight="1" x14ac:dyDescent="0.25">
      <c r="B35" s="9"/>
      <c r="D35" s="23"/>
      <c r="E35" s="22"/>
      <c r="F35" s="4"/>
      <c r="G35" s="12"/>
      <c r="H35" s="12"/>
      <c r="I35" s="12"/>
      <c r="J35" s="12"/>
      <c r="K35" s="12"/>
      <c r="L35" s="12"/>
      <c r="M35" s="12"/>
      <c r="N35" s="12"/>
      <c r="O35" s="12"/>
      <c r="P35" s="12"/>
    </row>
    <row r="36" spans="2:16" ht="18.75" x14ac:dyDescent="0.3">
      <c r="B36" s="7"/>
    </row>
    <row r="37" spans="2:16" ht="18.75" x14ac:dyDescent="0.3">
      <c r="B37" s="7"/>
    </row>
    <row r="39" spans="2:16" ht="18.75" x14ac:dyDescent="0.25">
      <c r="B39" s="13" t="s">
        <v>7</v>
      </c>
      <c r="C39" s="13"/>
      <c r="D39" s="13"/>
      <c r="E39" s="13"/>
      <c r="F39" s="13"/>
      <c r="G39" s="13"/>
      <c r="H39" s="13"/>
    </row>
    <row r="40" spans="2:16" ht="33" customHeight="1" x14ac:dyDescent="0.25">
      <c r="B40" s="62" t="s">
        <v>36</v>
      </c>
      <c r="C40" s="62"/>
      <c r="D40" s="62"/>
      <c r="E40" s="62"/>
      <c r="F40" s="62"/>
      <c r="G40" s="62"/>
      <c r="H40" s="62"/>
      <c r="I40" s="62"/>
      <c r="J40" s="62"/>
      <c r="K40" s="62"/>
      <c r="L40" s="62"/>
    </row>
    <row r="41" spans="2:16" x14ac:dyDescent="0.25">
      <c r="B41" s="14" t="s">
        <v>9</v>
      </c>
      <c r="C41" s="15"/>
      <c r="D41" s="15"/>
      <c r="E41" s="15"/>
      <c r="F41" s="15"/>
      <c r="G41" s="15"/>
      <c r="H41" s="15"/>
    </row>
    <row r="42" spans="2:16" x14ac:dyDescent="0.25">
      <c r="B42" s="14"/>
      <c r="C42" s="15"/>
      <c r="D42" s="15"/>
      <c r="E42" s="15"/>
      <c r="F42" s="15"/>
      <c r="G42" s="15"/>
      <c r="H42" s="15"/>
    </row>
    <row r="43" spans="2:16" x14ac:dyDescent="0.25">
      <c r="B43" s="16" t="s">
        <v>10</v>
      </c>
      <c r="C43" s="15"/>
      <c r="D43" s="15"/>
      <c r="E43" s="15"/>
      <c r="F43" s="15"/>
      <c r="G43" s="15"/>
      <c r="H43" s="15"/>
    </row>
    <row r="44" spans="2:16" x14ac:dyDescent="0.25">
      <c r="B44" s="2" t="s">
        <v>11</v>
      </c>
      <c r="C44" s="17"/>
      <c r="E44" s="17"/>
      <c r="F44" s="17"/>
      <c r="G44" s="17"/>
    </row>
    <row r="45" spans="2:16" x14ac:dyDescent="0.25">
      <c r="B45" s="18" t="s">
        <v>52</v>
      </c>
      <c r="C45" s="17"/>
      <c r="D45" s="18"/>
      <c r="E45" s="17"/>
      <c r="F45" s="17"/>
      <c r="G45" s="17"/>
    </row>
    <row r="47" spans="2:16" x14ac:dyDescent="0.25">
      <c r="B47" s="18" t="s">
        <v>13</v>
      </c>
    </row>
  </sheetData>
  <mergeCells count="10">
    <mergeCell ref="B14:E14"/>
    <mergeCell ref="F14:I14"/>
    <mergeCell ref="J14:M14"/>
    <mergeCell ref="B15:E15"/>
    <mergeCell ref="B18:E18"/>
    <mergeCell ref="B24:E24"/>
    <mergeCell ref="B27:E27"/>
    <mergeCell ref="B30:E30"/>
    <mergeCell ref="B40:L40"/>
    <mergeCell ref="B33:E33"/>
  </mergeCells>
  <hyperlinks>
    <hyperlink ref="C44:G44" r:id="rId1" display="For further information, please contact data@dss.gov.au" xr:uid="{A9505873-2385-4308-B18A-B62BB162B5E9}"/>
    <hyperlink ref="B41" r:id="rId2" xr:uid="{13837C09-1568-4A2D-A997-5EADD044F2A9}"/>
    <hyperlink ref="B47"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8"/>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tr">
        <f>"For the Period 1 March 2025 to " &amp; TEXT('Data descriptors'!$D$44, "DD MMMM YYYY") &amp; " - Data as at " &amp; TEXT('Data descriptors'!$D$44, "DD MMMM YYYY")</f>
        <v>For the Period 1 March 2025 to 30 November 2025 - Data as at 30 November 2025</v>
      </c>
      <c r="D9" s="4"/>
    </row>
    <row r="10" spans="1:13" ht="15.75" x14ac:dyDescent="0.25">
      <c r="B10" s="6"/>
    </row>
    <row r="11" spans="1:13" s="22" customFormat="1" ht="15" customHeight="1" x14ac:dyDescent="0.25">
      <c r="B11" s="24" t="s">
        <v>53</v>
      </c>
      <c r="C11" s="25"/>
      <c r="D11" s="26"/>
      <c r="E11" s="26"/>
      <c r="F11" s="26"/>
      <c r="G11" s="26"/>
      <c r="H11" s="26"/>
    </row>
    <row r="12" spans="1:13" s="22" customFormat="1" ht="32.25" customHeight="1" x14ac:dyDescent="0.25">
      <c r="B12" s="63" t="s">
        <v>54</v>
      </c>
      <c r="C12" s="63"/>
      <c r="D12" s="63"/>
      <c r="E12" s="63"/>
      <c r="F12" s="28"/>
      <c r="G12" s="28"/>
      <c r="H12" s="28"/>
      <c r="I12" s="28"/>
    </row>
    <row r="13" spans="1:13" s="22" customFormat="1" ht="15.75" x14ac:dyDescent="0.25">
      <c r="B13" s="6"/>
      <c r="C13" s="6"/>
      <c r="D13" s="6"/>
      <c r="E13" s="6"/>
      <c r="F13" s="28"/>
      <c r="G13" s="28"/>
      <c r="H13" s="28"/>
      <c r="I13" s="28"/>
      <c r="J13" s="60"/>
      <c r="K13" s="60"/>
      <c r="L13" s="60"/>
      <c r="M13" s="60"/>
    </row>
    <row r="14" spans="1:13" s="22" customFormat="1" x14ac:dyDescent="0.25">
      <c r="B14" s="66" t="s">
        <v>55</v>
      </c>
      <c r="C14" s="67"/>
      <c r="D14" s="37" t="s">
        <v>56</v>
      </c>
      <c r="E14" s="37" t="s">
        <v>57</v>
      </c>
      <c r="F14" s="28"/>
      <c r="G14" s="28"/>
      <c r="H14" s="28"/>
      <c r="I14" s="28"/>
      <c r="J14" s="32"/>
      <c r="K14" s="32"/>
      <c r="L14" s="32"/>
      <c r="M14" s="32"/>
    </row>
    <row r="15" spans="1:13" s="22" customFormat="1" ht="30" x14ac:dyDescent="0.25">
      <c r="B15" s="68" t="s">
        <v>58</v>
      </c>
      <c r="C15" s="69"/>
      <c r="D15" s="36" t="s">
        <v>59</v>
      </c>
      <c r="E15" s="36" t="s">
        <v>60</v>
      </c>
      <c r="F15" s="28"/>
      <c r="G15" s="28"/>
      <c r="H15" s="28"/>
      <c r="I15" s="28"/>
      <c r="J15" s="27"/>
      <c r="K15" s="27"/>
      <c r="L15" s="27"/>
      <c r="M15" s="27"/>
    </row>
    <row r="16" spans="1:13" s="22" customFormat="1" ht="30" x14ac:dyDescent="0.25">
      <c r="B16" s="65" t="s">
        <v>61</v>
      </c>
      <c r="C16" s="65"/>
      <c r="D16" s="36" t="s">
        <v>62</v>
      </c>
      <c r="E16" s="36" t="s">
        <v>60</v>
      </c>
      <c r="F16" s="28"/>
      <c r="G16" s="28"/>
      <c r="H16" s="28"/>
      <c r="I16" s="28"/>
      <c r="J16" s="28"/>
      <c r="K16" s="28"/>
      <c r="L16" s="29"/>
    </row>
    <row r="17" spans="2:13" s="22" customFormat="1" ht="75" x14ac:dyDescent="0.25">
      <c r="B17" s="65" t="s">
        <v>63</v>
      </c>
      <c r="C17" s="65"/>
      <c r="D17" s="36" t="s">
        <v>64</v>
      </c>
      <c r="E17" s="36" t="s">
        <v>65</v>
      </c>
      <c r="F17" s="33"/>
      <c r="G17" s="33"/>
      <c r="H17" s="33"/>
      <c r="I17" s="33"/>
      <c r="J17" s="33"/>
      <c r="K17" s="33"/>
      <c r="L17" s="33"/>
      <c r="M17" s="33"/>
    </row>
    <row r="18" spans="2:13" s="22" customFormat="1" ht="75" x14ac:dyDescent="0.25">
      <c r="B18" s="65" t="s">
        <v>66</v>
      </c>
      <c r="C18" s="65"/>
      <c r="D18" s="36" t="s">
        <v>67</v>
      </c>
      <c r="E18" s="36" t="s">
        <v>68</v>
      </c>
      <c r="F18" s="26"/>
      <c r="G18" s="26"/>
      <c r="H18" s="26"/>
    </row>
    <row r="19" spans="2:13" s="22" customFormat="1" ht="45" x14ac:dyDescent="0.25">
      <c r="B19" s="65" t="s">
        <v>69</v>
      </c>
      <c r="C19" s="65"/>
      <c r="D19" s="36" t="s">
        <v>119</v>
      </c>
      <c r="E19" s="36" t="s">
        <v>120</v>
      </c>
      <c r="F19" s="26"/>
      <c r="G19" s="26"/>
      <c r="H19" s="26"/>
    </row>
    <row r="20" spans="2:13" s="22" customFormat="1" ht="78" customHeight="1" x14ac:dyDescent="0.25">
      <c r="B20" s="65" t="s">
        <v>70</v>
      </c>
      <c r="C20" s="65"/>
      <c r="D20" s="36" t="s">
        <v>71</v>
      </c>
      <c r="E20" s="36" t="s">
        <v>72</v>
      </c>
      <c r="F20" s="26"/>
      <c r="G20" s="26"/>
      <c r="H20" s="26"/>
    </row>
    <row r="21" spans="2:13" ht="210" x14ac:dyDescent="0.25">
      <c r="B21" s="65" t="s">
        <v>73</v>
      </c>
      <c r="C21" s="65"/>
      <c r="D21" s="36" t="s">
        <v>74</v>
      </c>
      <c r="E21" s="36" t="s">
        <v>65</v>
      </c>
    </row>
    <row r="22" spans="2:13" ht="60" x14ac:dyDescent="0.25">
      <c r="B22" s="65" t="s">
        <v>75</v>
      </c>
      <c r="C22" s="65"/>
      <c r="D22" s="36" t="s">
        <v>76</v>
      </c>
      <c r="E22" s="36" t="s">
        <v>77</v>
      </c>
    </row>
    <row r="23" spans="2:13" ht="75" x14ac:dyDescent="0.25">
      <c r="B23" s="65" t="s">
        <v>78</v>
      </c>
      <c r="C23" s="65"/>
      <c r="D23" s="36" t="s">
        <v>79</v>
      </c>
      <c r="E23" s="36" t="s">
        <v>80</v>
      </c>
    </row>
    <row r="24" spans="2:13" ht="75" x14ac:dyDescent="0.25">
      <c r="B24" s="65" t="s">
        <v>81</v>
      </c>
      <c r="C24" s="65"/>
      <c r="D24" s="36" t="s">
        <v>82</v>
      </c>
      <c r="E24" s="36" t="s">
        <v>83</v>
      </c>
    </row>
    <row r="25" spans="2:13" ht="90" x14ac:dyDescent="0.25">
      <c r="B25" s="65" t="s">
        <v>84</v>
      </c>
      <c r="C25" s="65"/>
      <c r="D25" s="36" t="s">
        <v>85</v>
      </c>
      <c r="E25" s="36" t="s">
        <v>86</v>
      </c>
    </row>
    <row r="26" spans="2:13" ht="45" x14ac:dyDescent="0.25">
      <c r="B26" s="65" t="s">
        <v>87</v>
      </c>
      <c r="C26" s="65"/>
      <c r="D26" s="36" t="s">
        <v>88</v>
      </c>
      <c r="E26" s="36" t="s">
        <v>89</v>
      </c>
    </row>
    <row r="27" spans="2:13" ht="15.75" x14ac:dyDescent="0.25">
      <c r="B27" s="34"/>
      <c r="C27" s="34"/>
      <c r="D27" s="34"/>
      <c r="E27" s="34"/>
    </row>
    <row r="28" spans="2:13" ht="18.75" x14ac:dyDescent="0.3">
      <c r="B28" s="7"/>
    </row>
    <row r="30" spans="2:13" ht="18.75" x14ac:dyDescent="0.25">
      <c r="B30" s="13" t="s">
        <v>7</v>
      </c>
      <c r="C30" s="13"/>
      <c r="D30" s="13"/>
      <c r="E30" s="13"/>
      <c r="F30" s="13"/>
      <c r="G30" s="13"/>
      <c r="H30" s="13"/>
    </row>
    <row r="31" spans="2:13" ht="33" customHeight="1" x14ac:dyDescent="0.25">
      <c r="B31" s="62" t="s">
        <v>36</v>
      </c>
      <c r="C31" s="62"/>
      <c r="D31" s="62"/>
      <c r="E31" s="62"/>
      <c r="F31" s="62"/>
      <c r="G31" s="62"/>
      <c r="H31" s="62"/>
      <c r="I31" s="62"/>
      <c r="J31" s="62"/>
      <c r="K31" s="62"/>
      <c r="L31" s="62"/>
    </row>
    <row r="32" spans="2:13" x14ac:dyDescent="0.25">
      <c r="B32" s="14" t="s">
        <v>9</v>
      </c>
      <c r="C32" s="15"/>
      <c r="D32" s="15"/>
      <c r="E32" s="15"/>
      <c r="F32" s="15"/>
      <c r="G32" s="15"/>
      <c r="H32" s="15"/>
    </row>
    <row r="33" spans="2:8" x14ac:dyDescent="0.25">
      <c r="B33" s="14"/>
      <c r="C33" s="15"/>
      <c r="D33" s="15"/>
      <c r="E33" s="15"/>
      <c r="F33" s="15"/>
      <c r="G33" s="15"/>
      <c r="H33" s="15"/>
    </row>
    <row r="34" spans="2:8" x14ac:dyDescent="0.25">
      <c r="B34" s="16" t="s">
        <v>10</v>
      </c>
      <c r="C34" s="15"/>
      <c r="D34" s="15"/>
      <c r="E34" s="15"/>
      <c r="F34" s="15"/>
      <c r="G34" s="15"/>
      <c r="H34" s="15"/>
    </row>
    <row r="35" spans="2:8" x14ac:dyDescent="0.25">
      <c r="B35" s="2" t="s">
        <v>11</v>
      </c>
      <c r="C35" s="17"/>
      <c r="E35" s="17"/>
      <c r="F35" s="17"/>
      <c r="G35" s="17"/>
    </row>
    <row r="36" spans="2:8" x14ac:dyDescent="0.25">
      <c r="B36" s="18" t="s">
        <v>52</v>
      </c>
      <c r="C36" s="17"/>
      <c r="D36" s="18"/>
      <c r="E36" s="17"/>
      <c r="F36" s="17"/>
      <c r="G36" s="17"/>
    </row>
    <row r="38" spans="2:8" x14ac:dyDescent="0.25">
      <c r="B38" s="18" t="s">
        <v>13</v>
      </c>
    </row>
  </sheetData>
  <mergeCells count="16">
    <mergeCell ref="B12:E12"/>
    <mergeCell ref="B14:C14"/>
    <mergeCell ref="B15:C15"/>
    <mergeCell ref="B16:C16"/>
    <mergeCell ref="B17:C17"/>
    <mergeCell ref="B31:L31"/>
    <mergeCell ref="J13:M13"/>
    <mergeCell ref="B18:C18"/>
    <mergeCell ref="B19:C19"/>
    <mergeCell ref="B20:C20"/>
    <mergeCell ref="B21:C21"/>
    <mergeCell ref="B22:C22"/>
    <mergeCell ref="B23:C23"/>
    <mergeCell ref="B24:C24"/>
    <mergeCell ref="B25:C25"/>
    <mergeCell ref="B26:C26"/>
  </mergeCells>
  <hyperlinks>
    <hyperlink ref="C35:G35" r:id="rId1" display="For further information, please contact data@dss.gov.au" xr:uid="{B1F2652F-D41F-400A-8C4D-70E2C3DC65D3}"/>
    <hyperlink ref="B32" r:id="rId2" xr:uid="{CCD8FD64-4BBF-4132-94E7-45B068F925F8}"/>
    <hyperlink ref="B38"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W40"/>
  <sheetViews>
    <sheetView showGridLines="0" workbookViewId="0">
      <selection activeCell="A6" sqref="A6"/>
    </sheetView>
  </sheetViews>
  <sheetFormatPr defaultRowHeight="15" x14ac:dyDescent="0.25"/>
  <cols>
    <col min="1" max="1" width="3.42578125" style="22" customWidth="1"/>
    <col min="2" max="2" width="13.5703125"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1.85546875" style="22" bestFit="1" customWidth="1"/>
    <col min="12" max="12" width="18.42578125" style="22" bestFit="1" customWidth="1"/>
    <col min="13" max="15" width="15" style="22" bestFit="1" customWidth="1"/>
    <col min="16" max="16" width="13.28515625" style="22" bestFit="1" customWidth="1"/>
    <col min="17" max="17" width="18.140625" style="22" bestFit="1" customWidth="1"/>
    <col min="18" max="18" width="14.140625" style="22" bestFit="1" customWidth="1"/>
    <col min="19" max="19" width="14.42578125" style="22" bestFit="1" customWidth="1"/>
    <col min="20" max="20" width="16" style="22" bestFit="1" customWidth="1"/>
    <col min="21" max="21" width="26.85546875" style="22" bestFit="1" customWidth="1"/>
    <col min="22" max="22" width="28.5703125" style="22" bestFit="1" customWidth="1"/>
    <col min="23" max="23" width="34.28515625" style="22" bestFit="1" customWidth="1"/>
    <col min="24" max="24" width="28.5703125" style="22" bestFit="1" customWidth="1"/>
    <col min="25" max="25" width="34.28515625" style="22" bestFit="1" customWidth="1"/>
    <col min="26" max="16384" width="9.140625" style="22"/>
  </cols>
  <sheetData>
    <row r="1" spans="2:23" ht="15" customHeight="1" x14ac:dyDescent="0.25"/>
    <row r="2" spans="2:23" ht="15" customHeight="1" x14ac:dyDescent="0.25"/>
    <row r="3" spans="2:23" ht="15" customHeight="1" x14ac:dyDescent="0.25"/>
    <row r="4" spans="2:23" ht="15" customHeight="1" x14ac:dyDescent="0.25"/>
    <row r="6" spans="2:23" s="2" customFormat="1" ht="15" customHeight="1" x14ac:dyDescent="0.25"/>
    <row r="7" spans="2:23" s="2" customFormat="1" ht="15" customHeight="1" x14ac:dyDescent="0.25"/>
    <row r="8" spans="2:23" ht="24" customHeight="1" x14ac:dyDescent="0.25">
      <c r="B8" s="48" t="s">
        <v>90</v>
      </c>
    </row>
    <row r="9" spans="2:23" ht="15.75" customHeight="1" x14ac:dyDescent="0.25">
      <c r="B9" s="5" t="str">
        <f>"Data as at "&amp;TEXT('Data descriptors'!D44,"DD MMMM YYYY")</f>
        <v>Data as at 30 November 2025</v>
      </c>
    </row>
    <row r="11" spans="2:23" ht="15.75" x14ac:dyDescent="0.25">
      <c r="B11" s="49" t="str">
        <f>"Table 1. Parent Pathways Caseload by Participant State"</f>
        <v>Table 1. Parent Pathways Caseload by Participant State</v>
      </c>
    </row>
    <row r="12" spans="2:23" x14ac:dyDescent="0.25">
      <c r="B12" s="47" t="s">
        <v>91</v>
      </c>
    </row>
    <row r="14" spans="2:23" x14ac:dyDescent="0.25">
      <c r="B14" s="54" t="s">
        <v>92</v>
      </c>
      <c r="C14" s="54" t="s">
        <v>93</v>
      </c>
      <c r="D14" s="54" t="s">
        <v>58</v>
      </c>
      <c r="E14" s="54" t="s">
        <v>61</v>
      </c>
      <c r="F14" s="54" t="s">
        <v>63</v>
      </c>
      <c r="G14" s="54" t="s">
        <v>66</v>
      </c>
      <c r="H14" s="54" t="s">
        <v>94</v>
      </c>
      <c r="I14" s="54" t="s">
        <v>95</v>
      </c>
      <c r="J14" s="54" t="s">
        <v>75</v>
      </c>
      <c r="K14" s="54" t="s">
        <v>78</v>
      </c>
      <c r="L14" s="54" t="s">
        <v>96</v>
      </c>
      <c r="M14" s="54" t="s">
        <v>97</v>
      </c>
      <c r="N14" s="54" t="s">
        <v>98</v>
      </c>
      <c r="O14" s="54" t="s">
        <v>99</v>
      </c>
      <c r="P14" s="54" t="s">
        <v>100</v>
      </c>
      <c r="Q14" s="54" t="s">
        <v>101</v>
      </c>
      <c r="R14" s="54" t="s">
        <v>102</v>
      </c>
      <c r="S14" s="54" t="s">
        <v>103</v>
      </c>
      <c r="T14" s="54" t="s">
        <v>104</v>
      </c>
      <c r="U14" s="54" t="s">
        <v>105</v>
      </c>
      <c r="V14" s="54" t="s">
        <v>106</v>
      </c>
      <c r="W14" s="54" t="s">
        <v>107</v>
      </c>
    </row>
    <row r="15" spans="2:23" x14ac:dyDescent="0.25">
      <c r="B15" s="53" t="s">
        <v>108</v>
      </c>
      <c r="C15" s="51">
        <v>200</v>
      </c>
      <c r="D15" s="51">
        <v>195</v>
      </c>
      <c r="E15" s="51">
        <v>10</v>
      </c>
      <c r="F15" s="51">
        <v>155</v>
      </c>
      <c r="G15" s="51">
        <v>30</v>
      </c>
      <c r="H15" s="51">
        <v>70</v>
      </c>
      <c r="I15" s="51">
        <v>45</v>
      </c>
      <c r="J15" s="51">
        <v>25</v>
      </c>
      <c r="K15" s="51">
        <v>20</v>
      </c>
      <c r="L15" s="51">
        <v>40</v>
      </c>
      <c r="M15" s="51">
        <v>100</v>
      </c>
      <c r="N15" s="51">
        <v>60</v>
      </c>
      <c r="O15" s="51">
        <v>5</v>
      </c>
      <c r="P15" s="51">
        <v>0</v>
      </c>
      <c r="Q15" s="51">
        <v>180</v>
      </c>
      <c r="R15" s="51">
        <v>15</v>
      </c>
      <c r="S15" s="51">
        <v>0</v>
      </c>
      <c r="T15" s="51">
        <v>0</v>
      </c>
      <c r="U15" s="51">
        <v>55</v>
      </c>
      <c r="V15" s="51">
        <v>30</v>
      </c>
      <c r="W15" s="51">
        <v>95</v>
      </c>
    </row>
    <row r="16" spans="2:23" x14ac:dyDescent="0.25">
      <c r="B16" s="53" t="s">
        <v>109</v>
      </c>
      <c r="C16" s="51">
        <v>6085</v>
      </c>
      <c r="D16" s="51">
        <v>5910</v>
      </c>
      <c r="E16" s="51">
        <v>175</v>
      </c>
      <c r="F16" s="51">
        <v>4435</v>
      </c>
      <c r="G16" s="51">
        <v>1385</v>
      </c>
      <c r="H16" s="51">
        <v>1790</v>
      </c>
      <c r="I16" s="51">
        <v>1535</v>
      </c>
      <c r="J16" s="51">
        <v>510</v>
      </c>
      <c r="K16" s="51">
        <v>410</v>
      </c>
      <c r="L16" s="51">
        <v>975</v>
      </c>
      <c r="M16" s="51">
        <v>3045</v>
      </c>
      <c r="N16" s="51">
        <v>1835</v>
      </c>
      <c r="O16" s="51">
        <v>210</v>
      </c>
      <c r="P16" s="51">
        <v>15</v>
      </c>
      <c r="Q16" s="51">
        <v>5355</v>
      </c>
      <c r="R16" s="51">
        <v>495</v>
      </c>
      <c r="S16" s="51">
        <v>30</v>
      </c>
      <c r="T16" s="51">
        <v>5</v>
      </c>
      <c r="U16" s="51">
        <v>1720</v>
      </c>
      <c r="V16" s="51">
        <v>775</v>
      </c>
      <c r="W16" s="51">
        <v>3225</v>
      </c>
    </row>
    <row r="17" spans="2:23" x14ac:dyDescent="0.25">
      <c r="B17" s="53" t="s">
        <v>110</v>
      </c>
      <c r="C17" s="51">
        <v>270</v>
      </c>
      <c r="D17" s="51">
        <v>265</v>
      </c>
      <c r="E17" s="51">
        <v>5</v>
      </c>
      <c r="F17" s="51">
        <v>195</v>
      </c>
      <c r="G17" s="51">
        <v>150</v>
      </c>
      <c r="H17" s="51">
        <v>35</v>
      </c>
      <c r="I17" s="51">
        <v>60</v>
      </c>
      <c r="J17" s="51">
        <v>15</v>
      </c>
      <c r="K17" s="51">
        <v>50</v>
      </c>
      <c r="L17" s="51">
        <v>50</v>
      </c>
      <c r="M17" s="51">
        <v>145</v>
      </c>
      <c r="N17" s="51">
        <v>70</v>
      </c>
      <c r="O17" s="51">
        <v>10</v>
      </c>
      <c r="P17" s="51">
        <v>0</v>
      </c>
      <c r="Q17" s="51">
        <v>210</v>
      </c>
      <c r="R17" s="51">
        <v>10</v>
      </c>
      <c r="S17" s="51">
        <v>0</v>
      </c>
      <c r="T17" s="51">
        <v>0</v>
      </c>
      <c r="U17" s="51">
        <v>125</v>
      </c>
      <c r="V17" s="51">
        <v>60</v>
      </c>
      <c r="W17" s="51">
        <v>85</v>
      </c>
    </row>
    <row r="18" spans="2:23" x14ac:dyDescent="0.25">
      <c r="B18" s="53" t="s">
        <v>111</v>
      </c>
      <c r="C18" s="51">
        <v>5920</v>
      </c>
      <c r="D18" s="51">
        <v>5750</v>
      </c>
      <c r="E18" s="51">
        <v>170</v>
      </c>
      <c r="F18" s="51">
        <v>4500</v>
      </c>
      <c r="G18" s="51">
        <v>1710</v>
      </c>
      <c r="H18" s="51">
        <v>1670</v>
      </c>
      <c r="I18" s="51">
        <v>770</v>
      </c>
      <c r="J18" s="51">
        <v>310</v>
      </c>
      <c r="K18" s="51">
        <v>485</v>
      </c>
      <c r="L18" s="51">
        <v>1140</v>
      </c>
      <c r="M18" s="51">
        <v>2985</v>
      </c>
      <c r="N18" s="51">
        <v>1575</v>
      </c>
      <c r="O18" s="51">
        <v>195</v>
      </c>
      <c r="P18" s="51">
        <v>25</v>
      </c>
      <c r="Q18" s="51">
        <v>5250</v>
      </c>
      <c r="R18" s="51">
        <v>385</v>
      </c>
      <c r="S18" s="51">
        <v>5</v>
      </c>
      <c r="T18" s="51">
        <v>5</v>
      </c>
      <c r="U18" s="51">
        <v>1600</v>
      </c>
      <c r="V18" s="51">
        <v>735</v>
      </c>
      <c r="W18" s="51">
        <v>3185</v>
      </c>
    </row>
    <row r="19" spans="2:23" x14ac:dyDescent="0.25">
      <c r="B19" s="53" t="s">
        <v>112</v>
      </c>
      <c r="C19" s="51">
        <v>2100</v>
      </c>
      <c r="D19" s="51">
        <v>2025</v>
      </c>
      <c r="E19" s="51">
        <v>70</v>
      </c>
      <c r="F19" s="51">
        <v>1485</v>
      </c>
      <c r="G19" s="51">
        <v>390</v>
      </c>
      <c r="H19" s="51">
        <v>625</v>
      </c>
      <c r="I19" s="51">
        <v>420</v>
      </c>
      <c r="J19" s="51">
        <v>210</v>
      </c>
      <c r="K19" s="51">
        <v>130</v>
      </c>
      <c r="L19" s="51">
        <v>385</v>
      </c>
      <c r="M19" s="51">
        <v>1020</v>
      </c>
      <c r="N19" s="51">
        <v>630</v>
      </c>
      <c r="O19" s="51">
        <v>60</v>
      </c>
      <c r="P19" s="51">
        <v>5</v>
      </c>
      <c r="Q19" s="51">
        <v>1845</v>
      </c>
      <c r="R19" s="51">
        <v>170</v>
      </c>
      <c r="S19" s="51">
        <v>5</v>
      </c>
      <c r="T19" s="51">
        <v>5</v>
      </c>
      <c r="U19" s="51">
        <v>685</v>
      </c>
      <c r="V19" s="51">
        <v>285</v>
      </c>
      <c r="W19" s="51">
        <v>980</v>
      </c>
    </row>
    <row r="20" spans="2:23" x14ac:dyDescent="0.25">
      <c r="B20" s="53" t="s">
        <v>113</v>
      </c>
      <c r="C20" s="51">
        <v>885</v>
      </c>
      <c r="D20" s="51">
        <v>860</v>
      </c>
      <c r="E20" s="51">
        <v>25</v>
      </c>
      <c r="F20" s="51">
        <v>680</v>
      </c>
      <c r="G20" s="51">
        <v>220</v>
      </c>
      <c r="H20" s="51">
        <v>295</v>
      </c>
      <c r="I20" s="51">
        <v>45</v>
      </c>
      <c r="J20" s="51">
        <v>15</v>
      </c>
      <c r="K20" s="51">
        <v>65</v>
      </c>
      <c r="L20" s="51">
        <v>205</v>
      </c>
      <c r="M20" s="51">
        <v>470</v>
      </c>
      <c r="N20" s="51">
        <v>185</v>
      </c>
      <c r="O20" s="51">
        <v>20</v>
      </c>
      <c r="P20" s="51">
        <v>5</v>
      </c>
      <c r="Q20" s="51">
        <v>790</v>
      </c>
      <c r="R20" s="51">
        <v>75</v>
      </c>
      <c r="S20" s="51">
        <v>5</v>
      </c>
      <c r="T20" s="51">
        <v>0</v>
      </c>
      <c r="U20" s="51">
        <v>300</v>
      </c>
      <c r="V20" s="51">
        <v>95</v>
      </c>
      <c r="W20" s="51">
        <v>435</v>
      </c>
    </row>
    <row r="21" spans="2:23" x14ac:dyDescent="0.25">
      <c r="B21" s="53" t="s">
        <v>114</v>
      </c>
      <c r="C21" s="51">
        <v>5710</v>
      </c>
      <c r="D21" s="51">
        <v>5565</v>
      </c>
      <c r="E21" s="51">
        <v>145</v>
      </c>
      <c r="F21" s="51">
        <v>3595</v>
      </c>
      <c r="G21" s="51">
        <v>415</v>
      </c>
      <c r="H21" s="51">
        <v>1560</v>
      </c>
      <c r="I21" s="51">
        <v>2305</v>
      </c>
      <c r="J21" s="51">
        <v>1015</v>
      </c>
      <c r="K21" s="51">
        <v>245</v>
      </c>
      <c r="L21" s="51">
        <v>630</v>
      </c>
      <c r="M21" s="51">
        <v>2800</v>
      </c>
      <c r="N21" s="51">
        <v>2045</v>
      </c>
      <c r="O21" s="51">
        <v>225</v>
      </c>
      <c r="P21" s="51">
        <v>10</v>
      </c>
      <c r="Q21" s="51">
        <v>4985</v>
      </c>
      <c r="R21" s="51">
        <v>500</v>
      </c>
      <c r="S21" s="51">
        <v>30</v>
      </c>
      <c r="T21" s="51">
        <v>5</v>
      </c>
      <c r="U21" s="51">
        <v>1380</v>
      </c>
      <c r="V21" s="51">
        <v>865</v>
      </c>
      <c r="W21" s="51">
        <v>3145</v>
      </c>
    </row>
    <row r="22" spans="2:23" x14ac:dyDescent="0.25">
      <c r="B22" s="53" t="s">
        <v>115</v>
      </c>
      <c r="C22" s="51">
        <v>2425</v>
      </c>
      <c r="D22" s="51">
        <v>2360</v>
      </c>
      <c r="E22" s="51">
        <v>65</v>
      </c>
      <c r="F22" s="51">
        <v>1935</v>
      </c>
      <c r="G22" s="51">
        <v>560</v>
      </c>
      <c r="H22" s="51">
        <v>805</v>
      </c>
      <c r="I22" s="51">
        <v>380</v>
      </c>
      <c r="J22" s="51">
        <v>130</v>
      </c>
      <c r="K22" s="51">
        <v>280</v>
      </c>
      <c r="L22" s="51">
        <v>400</v>
      </c>
      <c r="M22" s="51">
        <v>1235</v>
      </c>
      <c r="N22" s="51">
        <v>705</v>
      </c>
      <c r="O22" s="51">
        <v>75</v>
      </c>
      <c r="P22" s="51">
        <v>15</v>
      </c>
      <c r="Q22" s="51">
        <v>2165</v>
      </c>
      <c r="R22" s="51">
        <v>150</v>
      </c>
      <c r="S22" s="51">
        <v>5</v>
      </c>
      <c r="T22" s="51">
        <v>5</v>
      </c>
      <c r="U22" s="51">
        <v>680</v>
      </c>
      <c r="V22" s="51">
        <v>240</v>
      </c>
      <c r="W22" s="51">
        <v>1350</v>
      </c>
    </row>
    <row r="23" spans="2:23" x14ac:dyDescent="0.25">
      <c r="B23" s="54" t="s">
        <v>116</v>
      </c>
      <c r="C23" s="52">
        <v>23600</v>
      </c>
      <c r="D23" s="52">
        <v>22935</v>
      </c>
      <c r="E23" s="52">
        <v>660</v>
      </c>
      <c r="F23" s="52">
        <v>16980</v>
      </c>
      <c r="G23" s="52">
        <v>4860</v>
      </c>
      <c r="H23" s="52">
        <v>6850</v>
      </c>
      <c r="I23" s="52">
        <v>5560</v>
      </c>
      <c r="J23" s="52">
        <v>2230</v>
      </c>
      <c r="K23" s="52">
        <v>1690</v>
      </c>
      <c r="L23" s="52">
        <v>3830</v>
      </c>
      <c r="M23" s="52">
        <v>11795</v>
      </c>
      <c r="N23" s="52">
        <v>7100</v>
      </c>
      <c r="O23" s="52">
        <v>800</v>
      </c>
      <c r="P23" s="52">
        <v>70</v>
      </c>
      <c r="Q23" s="52">
        <v>20780</v>
      </c>
      <c r="R23" s="52">
        <v>1795</v>
      </c>
      <c r="S23" s="52">
        <v>70</v>
      </c>
      <c r="T23" s="52">
        <v>5</v>
      </c>
      <c r="U23" s="52">
        <v>6545</v>
      </c>
      <c r="V23" s="52">
        <v>3085</v>
      </c>
      <c r="W23" s="52">
        <v>12505</v>
      </c>
    </row>
    <row r="25" spans="2:23" x14ac:dyDescent="0.25">
      <c r="U25" s="50"/>
    </row>
    <row r="26" spans="2:23" x14ac:dyDescent="0.25">
      <c r="G26" s="50"/>
      <c r="H26" s="50"/>
      <c r="I26" s="50"/>
      <c r="J26" s="50"/>
      <c r="L26" s="50"/>
      <c r="U26" s="50"/>
    </row>
    <row r="31" spans="2:23" s="2" customFormat="1" ht="18.75" x14ac:dyDescent="0.25">
      <c r="B31" s="13" t="s">
        <v>7</v>
      </c>
      <c r="C31" s="13"/>
      <c r="D31" s="13"/>
      <c r="E31" s="13"/>
      <c r="F31" s="13"/>
      <c r="G31" s="13"/>
      <c r="H31" s="13"/>
    </row>
    <row r="32" spans="2:23" s="2" customFormat="1" ht="33" customHeight="1" x14ac:dyDescent="0.25">
      <c r="B32" s="62" t="s">
        <v>36</v>
      </c>
      <c r="C32" s="62"/>
      <c r="D32" s="62"/>
      <c r="E32" s="62"/>
      <c r="F32" s="62"/>
      <c r="G32" s="62"/>
      <c r="H32" s="62"/>
      <c r="I32" s="62"/>
      <c r="J32" s="62"/>
      <c r="K32" s="62"/>
      <c r="L32" s="62"/>
    </row>
    <row r="33" spans="2:8" s="2" customFormat="1" x14ac:dyDescent="0.25">
      <c r="B33" s="14" t="s">
        <v>9</v>
      </c>
      <c r="C33" s="15"/>
      <c r="D33" s="15"/>
      <c r="E33" s="15"/>
      <c r="F33" s="15"/>
      <c r="G33" s="15"/>
      <c r="H33" s="15"/>
    </row>
    <row r="34" spans="2:8" s="2" customFormat="1" x14ac:dyDescent="0.25">
      <c r="B34" s="14"/>
      <c r="C34" s="15"/>
      <c r="D34" s="15"/>
      <c r="E34" s="15"/>
      <c r="F34" s="15"/>
      <c r="G34" s="15"/>
      <c r="H34" s="15"/>
    </row>
    <row r="35" spans="2:8" s="2" customFormat="1" x14ac:dyDescent="0.25">
      <c r="B35" s="16" t="s">
        <v>10</v>
      </c>
      <c r="C35" s="15"/>
      <c r="D35" s="15"/>
      <c r="E35" s="15"/>
      <c r="F35" s="15"/>
      <c r="G35" s="15"/>
      <c r="H35" s="15"/>
    </row>
    <row r="36" spans="2:8" s="2" customFormat="1" x14ac:dyDescent="0.25">
      <c r="B36" s="2" t="s">
        <v>11</v>
      </c>
      <c r="C36" s="17"/>
      <c r="E36" s="17"/>
      <c r="F36" s="17"/>
      <c r="G36" s="17"/>
    </row>
    <row r="37" spans="2:8" s="2" customFormat="1" x14ac:dyDescent="0.25">
      <c r="B37" s="18" t="s">
        <v>52</v>
      </c>
      <c r="C37" s="17"/>
      <c r="D37" s="18"/>
      <c r="E37" s="17"/>
      <c r="F37" s="17"/>
      <c r="G37" s="17"/>
    </row>
    <row r="38" spans="2:8" s="2" customFormat="1" x14ac:dyDescent="0.25"/>
    <row r="39" spans="2:8" s="2" customFormat="1" x14ac:dyDescent="0.25">
      <c r="B39" s="18" t="s">
        <v>13</v>
      </c>
    </row>
    <row r="40" spans="2:8" s="2" customFormat="1" x14ac:dyDescent="0.25"/>
  </sheetData>
  <mergeCells count="1">
    <mergeCell ref="B32:L32"/>
  </mergeCells>
  <hyperlinks>
    <hyperlink ref="C36:G36" r:id="rId1" display="For further information, please contact data@dss.gov.au" xr:uid="{324B55B8-B4EA-444F-ABD2-87CD24B37861}"/>
    <hyperlink ref="B33" r:id="rId2" xr:uid="{157CAF02-9266-4908-95F5-46809DF51B4B}"/>
    <hyperlink ref="B39" r:id="rId3" xr:uid="{2B43275E-A996-406C-AA3A-44EC92F04931}"/>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W41"/>
  <sheetViews>
    <sheetView showGridLines="0" workbookViewId="0">
      <selection activeCell="A6" sqref="A6"/>
    </sheetView>
  </sheetViews>
  <sheetFormatPr defaultRowHeight="15" x14ac:dyDescent="0.25"/>
  <cols>
    <col min="1" max="1" width="3.42578125" style="22" customWidth="1"/>
    <col min="2" max="2" width="16"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1.85546875" style="22" bestFit="1" customWidth="1"/>
    <col min="12" max="12" width="18.42578125" style="22" bestFit="1" customWidth="1"/>
    <col min="13" max="15" width="15" style="22" bestFit="1" customWidth="1"/>
    <col min="16" max="16" width="13.28515625" style="22" bestFit="1" customWidth="1"/>
    <col min="17" max="17" width="18.140625" style="22" bestFit="1" customWidth="1"/>
    <col min="18" max="18" width="14.140625" style="22" bestFit="1" customWidth="1"/>
    <col min="19" max="19" width="14.42578125" style="22" bestFit="1" customWidth="1"/>
    <col min="20" max="20" width="16" style="22" bestFit="1" customWidth="1"/>
    <col min="21" max="21" width="26.85546875" style="22" bestFit="1" customWidth="1"/>
    <col min="22" max="22" width="28.5703125" style="22" bestFit="1" customWidth="1"/>
    <col min="23" max="23" width="34.28515625" style="22" bestFit="1" customWidth="1"/>
    <col min="24" max="24" width="28.5703125" style="22" bestFit="1" customWidth="1"/>
    <col min="25" max="25" width="34.28515625" style="22" bestFit="1" customWidth="1"/>
    <col min="26" max="16384" width="9.140625" style="22"/>
  </cols>
  <sheetData>
    <row r="1" spans="2:23" ht="15" customHeight="1" x14ac:dyDescent="0.25"/>
    <row r="2" spans="2:23" ht="15" customHeight="1" x14ac:dyDescent="0.25"/>
    <row r="3" spans="2:23" ht="15" customHeight="1" x14ac:dyDescent="0.25"/>
    <row r="4" spans="2:23" ht="15" customHeight="1" x14ac:dyDescent="0.25"/>
    <row r="6" spans="2:23" s="2" customFormat="1" ht="15" customHeight="1" x14ac:dyDescent="0.25"/>
    <row r="7" spans="2:23" s="2" customFormat="1" ht="15" customHeight="1" x14ac:dyDescent="0.25"/>
    <row r="8" spans="2:23" ht="24" customHeight="1" x14ac:dyDescent="0.25">
      <c r="B8" s="48" t="s">
        <v>117</v>
      </c>
    </row>
    <row r="9" spans="2:23" ht="15.75" customHeight="1" x14ac:dyDescent="0.25">
      <c r="B9" s="5" t="str">
        <f>"For the Period 1 March 2025 to " &amp; TEXT('Data descriptors'!D44, "DD MMMM YYYY")</f>
        <v>For the Period 1 March 2025 to 30 November 2025</v>
      </c>
    </row>
    <row r="11" spans="2:23" ht="15.75" x14ac:dyDescent="0.25">
      <c r="B11" s="49" t="str">
        <f>"Table 2. Parent Pathways Caseload - Time Series"</f>
        <v>Table 2. Parent Pathways Caseload - Time Series</v>
      </c>
    </row>
    <row r="12" spans="2:23" x14ac:dyDescent="0.25">
      <c r="B12" s="47" t="s">
        <v>91</v>
      </c>
    </row>
    <row r="14" spans="2:23" x14ac:dyDescent="0.25">
      <c r="B14" s="55" t="s">
        <v>118</v>
      </c>
      <c r="C14" s="55" t="s">
        <v>93</v>
      </c>
      <c r="D14" s="55" t="s">
        <v>58</v>
      </c>
      <c r="E14" s="55" t="s">
        <v>61</v>
      </c>
      <c r="F14" s="55" t="s">
        <v>63</v>
      </c>
      <c r="G14" s="55" t="s">
        <v>66</v>
      </c>
      <c r="H14" s="55" t="s">
        <v>94</v>
      </c>
      <c r="I14" s="55" t="s">
        <v>95</v>
      </c>
      <c r="J14" s="55" t="s">
        <v>75</v>
      </c>
      <c r="K14" s="55" t="s">
        <v>78</v>
      </c>
      <c r="L14" s="55" t="s">
        <v>96</v>
      </c>
      <c r="M14" s="55" t="s">
        <v>97</v>
      </c>
      <c r="N14" s="55" t="s">
        <v>98</v>
      </c>
      <c r="O14" s="55" t="s">
        <v>99</v>
      </c>
      <c r="P14" s="55" t="s">
        <v>100</v>
      </c>
      <c r="Q14" s="55" t="s">
        <v>101</v>
      </c>
      <c r="R14" s="55" t="s">
        <v>102</v>
      </c>
      <c r="S14" s="55" t="s">
        <v>103</v>
      </c>
      <c r="T14" s="55" t="s">
        <v>104</v>
      </c>
      <c r="U14" s="55" t="s">
        <v>105</v>
      </c>
      <c r="V14" s="55" t="s">
        <v>106</v>
      </c>
      <c r="W14" s="55" t="s">
        <v>107</v>
      </c>
    </row>
    <row r="15" spans="2:23" x14ac:dyDescent="0.25">
      <c r="B15" s="70">
        <v>45747</v>
      </c>
      <c r="C15" s="71">
        <v>16520</v>
      </c>
      <c r="D15" s="71">
        <v>16005</v>
      </c>
      <c r="E15" s="71">
        <v>515</v>
      </c>
      <c r="F15" s="71">
        <v>12230</v>
      </c>
      <c r="G15" s="71">
        <v>3245</v>
      </c>
      <c r="H15" s="71">
        <v>4395</v>
      </c>
      <c r="I15" s="71">
        <v>3305</v>
      </c>
      <c r="J15" s="71">
        <v>900</v>
      </c>
      <c r="K15" s="71">
        <v>1025</v>
      </c>
      <c r="L15" s="71">
        <v>2485</v>
      </c>
      <c r="M15" s="71">
        <v>8275</v>
      </c>
      <c r="N15" s="71">
        <v>5110</v>
      </c>
      <c r="O15" s="71">
        <v>605</v>
      </c>
      <c r="P15" s="71">
        <v>45</v>
      </c>
      <c r="Q15" s="71">
        <v>15395</v>
      </c>
      <c r="R15" s="71">
        <v>830</v>
      </c>
      <c r="S15" s="71">
        <v>35</v>
      </c>
      <c r="T15" s="71">
        <v>30</v>
      </c>
      <c r="U15" s="71">
        <v>3645</v>
      </c>
      <c r="V15" s="71">
        <v>1525</v>
      </c>
      <c r="W15" s="71">
        <v>8005</v>
      </c>
    </row>
    <row r="16" spans="2:23" x14ac:dyDescent="0.25">
      <c r="B16" s="70">
        <v>45777</v>
      </c>
      <c r="C16" s="71">
        <v>16705</v>
      </c>
      <c r="D16" s="71">
        <v>16190</v>
      </c>
      <c r="E16" s="71">
        <v>515</v>
      </c>
      <c r="F16" s="71">
        <v>12315</v>
      </c>
      <c r="G16" s="71">
        <v>3315</v>
      </c>
      <c r="H16" s="71">
        <v>4735</v>
      </c>
      <c r="I16" s="71">
        <v>3445</v>
      </c>
      <c r="J16" s="71">
        <v>1055</v>
      </c>
      <c r="K16" s="71">
        <v>1120</v>
      </c>
      <c r="L16" s="71">
        <v>2535</v>
      </c>
      <c r="M16" s="71">
        <v>8335</v>
      </c>
      <c r="N16" s="71">
        <v>5195</v>
      </c>
      <c r="O16" s="71">
        <v>600</v>
      </c>
      <c r="P16" s="71">
        <v>45</v>
      </c>
      <c r="Q16" s="71">
        <v>15435</v>
      </c>
      <c r="R16" s="71">
        <v>930</v>
      </c>
      <c r="S16" s="71">
        <v>40</v>
      </c>
      <c r="T16" s="71">
        <v>15</v>
      </c>
      <c r="U16" s="71">
        <v>4015</v>
      </c>
      <c r="V16" s="71">
        <v>1675</v>
      </c>
      <c r="W16" s="71">
        <v>8615</v>
      </c>
    </row>
    <row r="17" spans="2:23" x14ac:dyDescent="0.25">
      <c r="B17" s="70">
        <v>45808</v>
      </c>
      <c r="C17" s="71">
        <v>17210</v>
      </c>
      <c r="D17" s="71">
        <v>16685</v>
      </c>
      <c r="E17" s="71">
        <v>525</v>
      </c>
      <c r="F17" s="71">
        <v>12675</v>
      </c>
      <c r="G17" s="71">
        <v>3485</v>
      </c>
      <c r="H17" s="71">
        <v>5070</v>
      </c>
      <c r="I17" s="71">
        <v>3680</v>
      </c>
      <c r="J17" s="71">
        <v>1270</v>
      </c>
      <c r="K17" s="71">
        <v>1215</v>
      </c>
      <c r="L17" s="71">
        <v>2620</v>
      </c>
      <c r="M17" s="71">
        <v>8565</v>
      </c>
      <c r="N17" s="71">
        <v>5360</v>
      </c>
      <c r="O17" s="71">
        <v>625</v>
      </c>
      <c r="P17" s="71">
        <v>50</v>
      </c>
      <c r="Q17" s="71">
        <v>15775</v>
      </c>
      <c r="R17" s="71">
        <v>985</v>
      </c>
      <c r="S17" s="71">
        <v>40</v>
      </c>
      <c r="T17" s="71">
        <v>10</v>
      </c>
      <c r="U17" s="71">
        <v>4445</v>
      </c>
      <c r="V17" s="71">
        <v>1820</v>
      </c>
      <c r="W17" s="71">
        <v>9295</v>
      </c>
    </row>
    <row r="18" spans="2:23" x14ac:dyDescent="0.25">
      <c r="B18" s="70">
        <v>45838</v>
      </c>
      <c r="C18" s="71">
        <v>17890</v>
      </c>
      <c r="D18" s="71">
        <v>17360</v>
      </c>
      <c r="E18" s="71">
        <v>530</v>
      </c>
      <c r="F18" s="71">
        <v>13070</v>
      </c>
      <c r="G18" s="71">
        <v>3650</v>
      </c>
      <c r="H18" s="71">
        <v>5355</v>
      </c>
      <c r="I18" s="71">
        <v>3890</v>
      </c>
      <c r="J18" s="71">
        <v>1415</v>
      </c>
      <c r="K18" s="71">
        <v>1295</v>
      </c>
      <c r="L18" s="71">
        <v>2745</v>
      </c>
      <c r="M18" s="71">
        <v>8935</v>
      </c>
      <c r="N18" s="71">
        <v>5530</v>
      </c>
      <c r="O18" s="71">
        <v>625</v>
      </c>
      <c r="P18" s="71">
        <v>55</v>
      </c>
      <c r="Q18" s="71">
        <v>16275</v>
      </c>
      <c r="R18" s="71">
        <v>1080</v>
      </c>
      <c r="S18" s="71">
        <v>35</v>
      </c>
      <c r="T18" s="71">
        <v>5</v>
      </c>
      <c r="U18" s="71">
        <v>4830</v>
      </c>
      <c r="V18" s="71">
        <v>1960</v>
      </c>
      <c r="W18" s="71">
        <v>9740</v>
      </c>
    </row>
    <row r="19" spans="2:23" x14ac:dyDescent="0.25">
      <c r="B19" s="70">
        <v>45869</v>
      </c>
      <c r="C19" s="71">
        <v>18705</v>
      </c>
      <c r="D19" s="71">
        <v>18140</v>
      </c>
      <c r="E19" s="71">
        <v>560</v>
      </c>
      <c r="F19" s="71">
        <v>13610</v>
      </c>
      <c r="G19" s="71">
        <v>3790</v>
      </c>
      <c r="H19" s="71">
        <v>5615</v>
      </c>
      <c r="I19" s="71">
        <v>4170</v>
      </c>
      <c r="J19" s="71">
        <v>1590</v>
      </c>
      <c r="K19" s="71">
        <v>1365</v>
      </c>
      <c r="L19" s="71">
        <v>2940</v>
      </c>
      <c r="M19" s="71">
        <v>9315</v>
      </c>
      <c r="N19" s="71">
        <v>5735</v>
      </c>
      <c r="O19" s="71">
        <v>655</v>
      </c>
      <c r="P19" s="71">
        <v>60</v>
      </c>
      <c r="Q19" s="71">
        <v>16845</v>
      </c>
      <c r="R19" s="71">
        <v>1190</v>
      </c>
      <c r="S19" s="71">
        <v>40</v>
      </c>
      <c r="T19" s="71">
        <v>10</v>
      </c>
      <c r="U19" s="71">
        <v>5160</v>
      </c>
      <c r="V19" s="71">
        <v>2110</v>
      </c>
      <c r="W19" s="71">
        <v>10155</v>
      </c>
    </row>
    <row r="20" spans="2:23" x14ac:dyDescent="0.25">
      <c r="B20" s="70">
        <v>45900</v>
      </c>
      <c r="C20" s="71">
        <v>19440</v>
      </c>
      <c r="D20" s="71">
        <v>18860</v>
      </c>
      <c r="E20" s="71">
        <v>580</v>
      </c>
      <c r="F20" s="71">
        <v>13990</v>
      </c>
      <c r="G20" s="71">
        <v>3895</v>
      </c>
      <c r="H20" s="71">
        <v>5775</v>
      </c>
      <c r="I20" s="71">
        <v>4460</v>
      </c>
      <c r="J20" s="71">
        <v>1710</v>
      </c>
      <c r="K20" s="71">
        <v>1395</v>
      </c>
      <c r="L20" s="71">
        <v>3095</v>
      </c>
      <c r="M20" s="71">
        <v>9680</v>
      </c>
      <c r="N20" s="71">
        <v>5940</v>
      </c>
      <c r="O20" s="71">
        <v>670</v>
      </c>
      <c r="P20" s="71">
        <v>60</v>
      </c>
      <c r="Q20" s="71">
        <v>17415</v>
      </c>
      <c r="R20" s="71">
        <v>1275</v>
      </c>
      <c r="S20" s="71">
        <v>45</v>
      </c>
      <c r="T20" s="71">
        <v>5</v>
      </c>
      <c r="U20" s="71">
        <v>5370</v>
      </c>
      <c r="V20" s="71">
        <v>2200</v>
      </c>
      <c r="W20" s="71">
        <v>10405</v>
      </c>
    </row>
    <row r="21" spans="2:23" x14ac:dyDescent="0.25">
      <c r="B21" s="70">
        <v>45930</v>
      </c>
      <c r="C21" s="71">
        <v>22205</v>
      </c>
      <c r="D21" s="71">
        <v>21575</v>
      </c>
      <c r="E21" s="71">
        <v>630</v>
      </c>
      <c r="F21" s="71">
        <v>16020</v>
      </c>
      <c r="G21" s="71">
        <v>4515</v>
      </c>
      <c r="H21" s="71">
        <v>6190</v>
      </c>
      <c r="I21" s="71">
        <v>5060</v>
      </c>
      <c r="J21" s="71">
        <v>1905</v>
      </c>
      <c r="K21" s="71">
        <v>1505</v>
      </c>
      <c r="L21" s="71">
        <v>3605</v>
      </c>
      <c r="M21" s="71">
        <v>11130</v>
      </c>
      <c r="N21" s="71">
        <v>6665</v>
      </c>
      <c r="O21" s="71">
        <v>745</v>
      </c>
      <c r="P21" s="71">
        <v>65</v>
      </c>
      <c r="Q21" s="71">
        <v>19770</v>
      </c>
      <c r="R21" s="71">
        <v>1580</v>
      </c>
      <c r="S21" s="71">
        <v>60</v>
      </c>
      <c r="T21" s="71">
        <v>5</v>
      </c>
      <c r="U21" s="71">
        <v>5775</v>
      </c>
      <c r="V21" s="71">
        <v>2680</v>
      </c>
      <c r="W21" s="71">
        <v>11295</v>
      </c>
    </row>
    <row r="22" spans="2:23" x14ac:dyDescent="0.25">
      <c r="B22" s="70">
        <v>45961</v>
      </c>
      <c r="C22" s="71">
        <v>23215</v>
      </c>
      <c r="D22" s="71">
        <v>22555</v>
      </c>
      <c r="E22" s="71">
        <v>660</v>
      </c>
      <c r="F22" s="71">
        <v>16765</v>
      </c>
      <c r="G22" s="71">
        <v>4770</v>
      </c>
      <c r="H22" s="71">
        <v>6640</v>
      </c>
      <c r="I22" s="71">
        <v>5355</v>
      </c>
      <c r="J22" s="71">
        <v>2095</v>
      </c>
      <c r="K22" s="71">
        <v>1630</v>
      </c>
      <c r="L22" s="71">
        <v>3750</v>
      </c>
      <c r="M22" s="71">
        <v>11640</v>
      </c>
      <c r="N22" s="71">
        <v>6965</v>
      </c>
      <c r="O22" s="71">
        <v>785</v>
      </c>
      <c r="P22" s="71">
        <v>70</v>
      </c>
      <c r="Q22" s="71">
        <v>20560</v>
      </c>
      <c r="R22" s="71">
        <v>1730</v>
      </c>
      <c r="S22" s="71">
        <v>70</v>
      </c>
      <c r="T22" s="71">
        <v>10</v>
      </c>
      <c r="U22" s="71">
        <v>6250</v>
      </c>
      <c r="V22" s="71">
        <v>2950</v>
      </c>
      <c r="W22" s="71">
        <v>12110</v>
      </c>
    </row>
    <row r="23" spans="2:23" x14ac:dyDescent="0.25">
      <c r="B23" s="70">
        <v>45991</v>
      </c>
      <c r="C23" s="71">
        <v>23600</v>
      </c>
      <c r="D23" s="71">
        <v>22935</v>
      </c>
      <c r="E23" s="71">
        <v>660</v>
      </c>
      <c r="F23" s="71">
        <v>16980</v>
      </c>
      <c r="G23" s="71">
        <v>4860</v>
      </c>
      <c r="H23" s="71">
        <v>6850</v>
      </c>
      <c r="I23" s="71">
        <v>5560</v>
      </c>
      <c r="J23" s="71">
        <v>2230</v>
      </c>
      <c r="K23" s="71">
        <v>1690</v>
      </c>
      <c r="L23" s="71">
        <v>3830</v>
      </c>
      <c r="M23" s="71">
        <v>11795</v>
      </c>
      <c r="N23" s="71">
        <v>7100</v>
      </c>
      <c r="O23" s="71">
        <v>800</v>
      </c>
      <c r="P23" s="71">
        <v>70</v>
      </c>
      <c r="Q23" s="71">
        <v>20780</v>
      </c>
      <c r="R23" s="71">
        <v>1795</v>
      </c>
      <c r="S23" s="71">
        <v>70</v>
      </c>
      <c r="T23" s="71">
        <v>5</v>
      </c>
      <c r="U23" s="71">
        <v>6545</v>
      </c>
      <c r="V23" s="71">
        <v>3085</v>
      </c>
      <c r="W23" s="71">
        <v>12505</v>
      </c>
    </row>
    <row r="32" spans="2:23" s="2" customFormat="1" ht="18.75" x14ac:dyDescent="0.25">
      <c r="B32" s="13" t="s">
        <v>7</v>
      </c>
      <c r="C32" s="13"/>
      <c r="D32" s="13"/>
      <c r="E32" s="13"/>
      <c r="F32" s="13"/>
      <c r="G32" s="13"/>
      <c r="H32" s="13"/>
    </row>
    <row r="33" spans="2:12" s="2" customFormat="1" ht="33" customHeight="1" x14ac:dyDescent="0.25">
      <c r="B33" s="62" t="s">
        <v>36</v>
      </c>
      <c r="C33" s="62"/>
      <c r="D33" s="62"/>
      <c r="E33" s="62"/>
      <c r="F33" s="62"/>
      <c r="G33" s="62"/>
      <c r="H33" s="62"/>
      <c r="I33" s="62"/>
      <c r="J33" s="62"/>
      <c r="K33" s="62"/>
      <c r="L33" s="62"/>
    </row>
    <row r="34" spans="2:12" s="2" customFormat="1" x14ac:dyDescent="0.25">
      <c r="B34" s="14" t="s">
        <v>9</v>
      </c>
      <c r="C34" s="15"/>
      <c r="D34" s="15"/>
      <c r="E34" s="15"/>
      <c r="F34" s="15"/>
      <c r="G34" s="15"/>
      <c r="H34" s="15"/>
    </row>
    <row r="35" spans="2:12" s="2" customFormat="1" x14ac:dyDescent="0.25">
      <c r="B35" s="14"/>
      <c r="C35" s="15"/>
      <c r="D35" s="15"/>
      <c r="E35" s="15"/>
      <c r="F35" s="15"/>
      <c r="G35" s="15"/>
      <c r="H35" s="15"/>
    </row>
    <row r="36" spans="2:12" s="2" customFormat="1" x14ac:dyDescent="0.25">
      <c r="B36" s="16" t="s">
        <v>10</v>
      </c>
      <c r="C36" s="15"/>
      <c r="D36" s="15"/>
      <c r="E36" s="15"/>
      <c r="F36" s="15"/>
      <c r="G36" s="15"/>
      <c r="H36" s="15"/>
    </row>
    <row r="37" spans="2:12" s="2" customFormat="1" x14ac:dyDescent="0.25">
      <c r="B37" s="2" t="s">
        <v>11</v>
      </c>
      <c r="C37" s="17"/>
      <c r="E37" s="17"/>
      <c r="F37" s="17"/>
      <c r="G37" s="17"/>
    </row>
    <row r="38" spans="2:12" s="2" customFormat="1" x14ac:dyDescent="0.25">
      <c r="B38" s="18" t="s">
        <v>52</v>
      </c>
      <c r="C38" s="17"/>
      <c r="D38" s="18"/>
      <c r="E38" s="17"/>
      <c r="F38" s="17"/>
      <c r="G38" s="17"/>
    </row>
    <row r="39" spans="2:12" s="2" customFormat="1" x14ac:dyDescent="0.25"/>
    <row r="40" spans="2:12" s="2" customFormat="1" x14ac:dyDescent="0.25">
      <c r="B40" s="18" t="s">
        <v>13</v>
      </c>
    </row>
    <row r="41" spans="2:12" s="2" customFormat="1" x14ac:dyDescent="0.25"/>
  </sheetData>
  <mergeCells count="1">
    <mergeCell ref="B33:L33"/>
  </mergeCells>
  <hyperlinks>
    <hyperlink ref="C37:G37" r:id="rId1" display="For further information, please contact data@dss.gov.au" xr:uid="{3885D8FA-6485-4DC8-BBCD-FD35612646C2}"/>
    <hyperlink ref="B34" r:id="rId2" xr:uid="{35C85C37-2DBB-4180-9D28-B035F5C860CC}"/>
    <hyperlink ref="B40" r:id="rId3" xr:uid="{B440578B-9783-4775-8407-8E669811628D}"/>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6 . 4 6 ] ] > < / C u s t o m C o n t e n t > < / G e m i n i > 
</file>

<file path=customXml/item2.xml>��< ? x m l   v e r s i o n = " 1 . 0 "   e n c o d i n g = " U T F - 1 6 " ? > < G e m i n i   x m l n s = " h t t p : / / g e m i n i / p i v o t c u s t o m i z a t i o n / I s S a n d b o x E m b e d d e d " > < C u s t o m C o n t e n t > < ! [ C D A T A [ y e s ] ] > < / C u s t o m C o n t e n t > < / G e m i n i > 
</file>

<file path=customXml/item3.xml>��< ? x m l   v e r s i o n = " 1 . 0 "   e n c o d i n g = " U T F - 1 6 " ? > < G e m i n i   x m l n s = " h t t p : / / g e m i n i / p i v o t c u s t o m i z a t i o n / S a n d b o x N o n E m p t y " > < C u s t o m C o n t e n t > < ! [ C D A T A [ 1 ] ] > < / C u s t o m C o n t e n t > < / G e m i n i > 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5.xml>��< ? x m l   v e r s i o n = " 1 . 0 "   e n c o d i n g = " u t f - 1 6 " ? > < D a t a M a s h u p   s q m i d = " b 0 b f 1 8 2 8 - 1 5 d 4 - 4 b 3 d - b 4 e b - 0 e a b 3 9 7 e 3 1 8 d "   x m l n s = " h t t p : / / s c h e m a s . m i c r o s o f t . c o m / D a t a M a s h u p " > A A A A A A w D A A B Q S w M E F A A C A A g A s 2 m J W 7 h e v f a l A A A A 9 w A A A B I A H A B D b 2 5 m a W c v U G F j a 2 F n Z S 5 4 b W w g o h g A K K A U A A A A A A A A A A A A A A A A A A A A A A A A A A A A h Y 9 B D o I w F E S v Q r q n L d V E J Z 8 S 4 1 Y S E 6 N x 2 5 Q K j V A M L Z a 7 u f B I X k G M o u 5 c z p u 3 m L l f b 5 D 2 d R V c V G t 1 Y x I U Y Y o C Z W S T a 1 M k q H P H c I 5 S D h s h T 6 J Q w S A b G / c 2 T 1 D p 3 D k m x H u P / Q Q 3 b U E Y p R E 5 Z O u t L F U t 0 E f W / + V Q G + u E k Q p x 2 L / G c I a j 6 Q x H l C 0 w B T J S y L T 5 G m w Y / G x / I K y 6 y n W t 4 s q E y x 2 Q M Q J 5 n + A P U E s D B B Q A A g A I A L N p i V 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z a Y l b K I p H u A 4 A A A A R A A A A E w A c A E Z v c m 1 1 b G F z L 1 N l Y 3 R p b 2 4 x L m 0 g o h g A K K A U A A A A A A A A A A A A A A A A A A A A A A A A A A A A K 0 5 N L s n M z 1 M I h t C G 1 g B Q S w E C L Q A U A A I A C A C z a Y l b u F 6 9 9 q U A A A D 3 A A A A E g A A A A A A A A A A A A A A A A A A A A A A Q 2 9 u Z m l n L 1 B h Y 2 t h Z 2 U u e G 1 s U E s B A i 0 A F A A C A A g A s 2 m J W 1 N y O C y b A A A A 4 Q A A A B M A A A A A A A A A A A A A A A A A 8 Q A A A F t D b 2 5 0 Z W 5 0 X 1 R 5 c G V z X S 5 4 b W x Q S w E C L Q A U A A I A C A C z a Y l b 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A i y V d + b z i l G t + 6 a K p 9 l C k Q A A A A A A g A A A A A A E G Y A A A A B A A A g A A A A T U / i E + M Q d 3 V b 1 x S 9 F r N w J j i 0 t a A i 2 y 0 B Q t A U 2 / F a L + Y A A A A A D o A A A A A C A A A g A A A A I 0 P o 1 W K G D 8 c Q M m 9 0 M B g A E l B 0 U 8 E N t v 9 A K t x q s 9 1 G 4 4 1 Q A A A A 0 b w V 1 f e T q v o q m 6 t p 5 H c Z z + j V a e C K 5 3 D f F g H Q i 9 8 V 4 z B 0 s r w 9 L / l 9 G m s Y j d z 6 M j x C n m R l s o I M Y f Y O W Y Y Z Z V V 4 D L l X e 2 + O F o b Z U U l X x f b U 9 O B A A A A A 9 u W u T X P a Y q q d Z y v u F + A T G V E Z W y m 1 G b X n 6 4 R L Q s 2 L X / N 1 c N 3 S c 2 b N R 6 g P J I k 9 x k I j x w q O X c j l Y 9 o r O p l o x 8 j B N Q = = < / D a t a M a s h u p > 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R e l a t i o n s h i p A u t o D e t e c t i o n E n a b l e d " > < C u s t o m C o n t e n t > < ! [ C D A T A [ T r u e ] ] > < / 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 2 0 2 5 - 1 1 - 0 6 T 1 2 : 2 8 : 1 8 . 7 3 6 8 5 4 3 + 1 1 : 0 0 < / L a s t P r o c e s s e d T i m e > < / D a t a M o d e l i n g S a n d b o x . S e r i a l i z e d S a n d b o x E r r o r C a c h e > ] ] > < / 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a297b977d96556c19a4babb7730f54e0">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0f7332da581c2ed2f87ac3b9c6ae5753"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8A9BE-F666-44EA-9426-AA792773CFB1}">
  <ds:schemaRefs/>
</ds:datastoreItem>
</file>

<file path=customXml/itemProps2.xml><?xml version="1.0" encoding="utf-8"?>
<ds:datastoreItem xmlns:ds="http://schemas.openxmlformats.org/officeDocument/2006/customXml" ds:itemID="{68B30BBF-523C-4696-9624-8D778C6A33C7}">
  <ds:schemaRefs/>
</ds:datastoreItem>
</file>

<file path=customXml/itemProps3.xml><?xml version="1.0" encoding="utf-8"?>
<ds:datastoreItem xmlns:ds="http://schemas.openxmlformats.org/officeDocument/2006/customXml" ds:itemID="{4FBB67C3-5433-4C0F-B8D8-69E9FF06AD05}">
  <ds:schemaRefs/>
</ds:datastoreItem>
</file>

<file path=customXml/itemProps4.xml><?xml version="1.0" encoding="utf-8"?>
<ds:datastoreItem xmlns:ds="http://schemas.openxmlformats.org/officeDocument/2006/customXml" ds:itemID="{4A84403C-23E9-4096-A3B1-D98ED91DB757}">
  <ds:schemaRefs>
    <ds:schemaRef ds:uri="http://www.w3.org/XML/1998/namespace"/>
    <ds:schemaRef ds:uri="http://purl.org/dc/dcmitype/"/>
    <ds:schemaRef ds:uri="ae7c9846-b409-431d-9ec7-76b30568bf70"/>
    <ds:schemaRef ds:uri="http://schemas.microsoft.com/office/2006/documentManagement/types"/>
    <ds:schemaRef ds:uri="811bef87-b317-4239-89d2-1f3b6fba6559"/>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D27C3C4D-003C-4346-9C2B-C78551BA6F98}">
  <ds:schemaRefs>
    <ds:schemaRef ds:uri="http://schemas.microsoft.com/DataMashup"/>
  </ds:schemaRefs>
</ds:datastoreItem>
</file>

<file path=customXml/itemProps6.xml><?xml version="1.0" encoding="utf-8"?>
<ds:datastoreItem xmlns:ds="http://schemas.openxmlformats.org/officeDocument/2006/customXml" ds:itemID="{28DB8C13-FB6E-4C14-963A-B3C3F9E2FD27}">
  <ds:schemaRefs>
    <ds:schemaRef ds:uri="http://schemas.microsoft.com/sharepoint/v3/contenttype/forms"/>
  </ds:schemaRefs>
</ds:datastoreItem>
</file>

<file path=customXml/itemProps7.xml><?xml version="1.0" encoding="utf-8"?>
<ds:datastoreItem xmlns:ds="http://schemas.openxmlformats.org/officeDocument/2006/customXml" ds:itemID="{7453081D-10A7-4ACD-B4E8-DD5186237E8D}">
  <ds:schemaRefs/>
</ds:datastoreItem>
</file>

<file path=customXml/itemProps8.xml><?xml version="1.0" encoding="utf-8"?>
<ds:datastoreItem xmlns:ds="http://schemas.openxmlformats.org/officeDocument/2006/customXml" ds:itemID="{5733D797-A760-43F8-B6E1-1EB01ED46DDE}">
  <ds:schemaRefs/>
</ds:datastoreItem>
</file>

<file path=customXml/itemProps9.xml><?xml version="1.0" encoding="utf-8"?>
<ds:datastoreItem xmlns:ds="http://schemas.openxmlformats.org/officeDocument/2006/customXml" ds:itemID="{AE22F287-51DE-4CB2-9211-6D8AA3B2B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Parents Pathway Caseload Data - 30 November 2025</dc:title>
  <dc:subject/>
  <dc:creator/>
  <cp:keywords/>
  <dc:description/>
  <cp:lastModifiedBy/>
  <cp:revision>1</cp:revision>
  <dcterms:created xsi:type="dcterms:W3CDTF">2025-12-15T05:32:30Z</dcterms:created>
  <dcterms:modified xsi:type="dcterms:W3CDTF">2025-12-15T05:35:48Z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2025-12-15T05:32:38Z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2f9ea32e-728d-430d-84fa-1cfa94defe7c</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